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86E7963F-BBC2-4188-95E9-3A5678495B51}" xr6:coauthVersionLast="47" xr6:coauthVersionMax="47" xr10:uidLastSave="{00000000-0000-0000-0000-000000000000}"/>
  <bookViews>
    <workbookView xWindow="-108" yWindow="-108" windowWidth="23256" windowHeight="12576" tabRatio="944" firstSheet="3" activeTab="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85" i="1464" l="1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0" i="1129" a="1"/>
  <c r="F16" i="1129" a="1"/>
  <c r="F44" i="1129" a="1"/>
  <c r="F17" i="1129" a="1"/>
  <c r="F13" i="1129" a="1"/>
  <c r="F32" i="1129" a="1"/>
  <c r="F43" i="1129" a="1"/>
  <c r="F34" i="1129" a="1"/>
  <c r="F27" i="1129" a="1"/>
  <c r="F19" i="1129" a="1"/>
  <c r="F29" i="1129" a="1"/>
  <c r="F30" i="1129" a="1"/>
  <c r="F31" i="1129" a="1"/>
  <c r="F45" i="1129" a="1"/>
  <c r="F21" i="1129" a="1"/>
  <c r="F28" i="1129" a="1"/>
  <c r="F22" i="1129" a="1"/>
  <c r="F24" i="1129" a="1"/>
  <c r="F42" i="1129" a="1"/>
  <c r="F40" i="1129" a="1"/>
  <c r="F15" i="1129" a="1"/>
  <c r="F11" i="1129" a="1"/>
  <c r="F26" i="1129" a="1"/>
  <c r="F25" i="1129" a="1"/>
  <c r="F18" i="1129" a="1"/>
  <c r="F12" i="1129" a="1"/>
  <c r="F35" i="1129" a="1"/>
  <c r="F39" i="1129" a="1"/>
  <c r="F41" i="1129" a="1"/>
  <c r="F23" i="1129" a="1"/>
  <c r="F33" i="1129" a="1"/>
  <c r="F36" i="1129" a="1"/>
  <c r="F37" i="1129" a="1"/>
  <c r="F46" i="1129" a="1"/>
  <c r="F38" i="1129" a="1"/>
  <c r="F14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<sst xmlns="http://schemas.openxmlformats.org/spreadsheetml/2006/main" count="10570" uniqueCount="802">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</sst>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97"/>
      <c r="C2" s="597"/>
      <c r="D2" s="597"/>
      <c r="E2" s="597"/>
      <c r="F2" s="119"/>
      <c r="H2" s="131"/>
    </row>
    <row r="3" spans="1:12" ht="40.5" customHeight="1">
      <c r="B3" s="598"/>
      <c r="C3" s="598"/>
      <c r="D3" s="598"/>
      <c r="E3" s="598"/>
      <c r="F3" s="120"/>
      <c r="H3" s="131"/>
      <c r="L3" s="135" t="s">
        <v>183</v>
      </c>
    </row>
    <row r="4" spans="1:12" ht="22.5" customHeight="1">
      <c r="B4" s="598"/>
      <c r="C4" s="598"/>
      <c r="D4" s="598"/>
      <c r="E4" s="598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99" t="str">
        <f>"LIST OF ACCEPTANCE MINUTES FOR FILLING SAND K≥95 "</f>
        <v xml:space="preserve">LIST OF ACCEPTANCE MINUTES FOR FILLING SAND K≥95 </v>
      </c>
      <c r="B7" s="599"/>
      <c r="C7" s="599"/>
      <c r="D7" s="599"/>
      <c r="E7" s="599"/>
      <c r="F7" s="599"/>
      <c r="G7" s="599"/>
      <c r="H7" s="599"/>
      <c r="I7" s="132"/>
      <c r="J7" s="132"/>
      <c r="K7" s="132"/>
    </row>
    <row r="8" spans="1:12" ht="22.5" customHeight="1">
      <c r="A8" s="600" t="str">
        <f>"Danh mục biên bản nghiệm thu đắp cát K≥0.95 "</f>
        <v xml:space="preserve">Danh mục biên bản nghiệm thu đắp cát K≥0.95 </v>
      </c>
      <c r="B8" s="600"/>
      <c r="C8" s="600"/>
      <c r="D8" s="600"/>
      <c r="E8" s="600"/>
      <c r="F8" s="600"/>
      <c r="G8" s="600"/>
      <c r="H8" s="600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98" t="s">
        <v>182</v>
      </c>
      <c r="B10" s="598"/>
      <c r="D10" s="134">
        <f>+G75</f>
        <v>46012</v>
      </c>
      <c r="E10" s="121"/>
      <c r="F10" s="121"/>
      <c r="H10" s="131"/>
    </row>
    <row r="11" spans="1:12" ht="22.5" customHeight="1">
      <c r="A11" s="598" t="s">
        <v>167</v>
      </c>
      <c r="B11" s="598"/>
      <c r="C11" s="598"/>
      <c r="D11" s="601" t="s">
        <v>178</v>
      </c>
      <c r="E11" s="601"/>
      <c r="F11" s="601"/>
      <c r="H11" s="131"/>
    </row>
    <row r="12" spans="1:12" ht="22.5" customHeight="1">
      <c r="A12" s="598" t="s">
        <v>180</v>
      </c>
      <c r="B12" s="598"/>
      <c r="C12" s="598"/>
      <c r="D12" s="601" t="e">
        <f>#REF!</f>
        <v>#REF!</v>
      </c>
      <c r="E12" s="601"/>
      <c r="F12" s="601"/>
      <c r="H12" s="131"/>
    </row>
    <row r="13" spans="1:12" ht="22.5" customHeight="1">
      <c r="A13" s="598" t="s">
        <v>181</v>
      </c>
      <c r="B13" s="598"/>
      <c r="C13" s="598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96" t="s">
        <v>283</v>
      </c>
      <c r="C15" s="596"/>
      <c r="D15" s="596"/>
      <c r="E15" s="596"/>
      <c r="F15" s="596"/>
      <c r="G15" s="123" t="s">
        <v>285</v>
      </c>
      <c r="H15" s="123" t="s">
        <v>287</v>
      </c>
    </row>
    <row r="16" spans="1:12" ht="45" customHeight="1">
      <c r="A16" s="249">
        <v>9</v>
      </c>
      <c r="B16" s="583" t="s">
        <v>347</v>
      </c>
      <c r="C16" s="584"/>
      <c r="D16" s="584"/>
      <c r="E16" s="584"/>
      <c r="F16" s="585"/>
      <c r="G16" s="250">
        <f>+G22</f>
        <v>0</v>
      </c>
      <c r="H16" s="123"/>
    </row>
    <row r="17" spans="1:8" ht="45" customHeight="1">
      <c r="A17" s="249">
        <v>9.1</v>
      </c>
      <c r="B17" s="580" t="s">
        <v>156</v>
      </c>
      <c r="C17" s="581"/>
      <c r="D17" s="581"/>
      <c r="E17" s="581"/>
      <c r="F17" s="582"/>
      <c r="G17" s="250">
        <f>G18-1</f>
        <v>-3</v>
      </c>
      <c r="H17" s="123"/>
    </row>
    <row r="18" spans="1:8" ht="45" customHeight="1">
      <c r="A18" s="249">
        <v>9.1999999999999993</v>
      </c>
      <c r="B18" s="580" t="s">
        <v>348</v>
      </c>
      <c r="C18" s="581"/>
      <c r="D18" s="581"/>
      <c r="E18" s="581"/>
      <c r="F18" s="582"/>
      <c r="G18" s="250">
        <f>G20</f>
        <v>-2</v>
      </c>
      <c r="H18" s="123"/>
    </row>
    <row r="19" spans="1:8" ht="45" customHeight="1">
      <c r="A19" s="249">
        <v>9.3000000000000007</v>
      </c>
      <c r="B19" s="580" t="s">
        <v>156</v>
      </c>
      <c r="C19" s="581"/>
      <c r="D19" s="581"/>
      <c r="E19" s="581"/>
      <c r="F19" s="582"/>
      <c r="G19" s="250">
        <f>+G20-1</f>
        <v>-3</v>
      </c>
      <c r="H19" s="123"/>
    </row>
    <row r="20" spans="1:8" ht="45" customHeight="1">
      <c r="A20" s="249">
        <v>9.4</v>
      </c>
      <c r="B20" s="580" t="s">
        <v>346</v>
      </c>
      <c r="C20" s="581"/>
      <c r="D20" s="581"/>
      <c r="E20" s="581"/>
      <c r="F20" s="582"/>
      <c r="G20" s="250">
        <f>+G22-2</f>
        <v>-2</v>
      </c>
      <c r="H20" s="123"/>
    </row>
    <row r="21" spans="1:8" ht="45" customHeight="1">
      <c r="A21" s="249">
        <v>9.5</v>
      </c>
      <c r="B21" s="580" t="s">
        <v>156</v>
      </c>
      <c r="C21" s="581"/>
      <c r="D21" s="581"/>
      <c r="E21" s="581"/>
      <c r="F21" s="582"/>
      <c r="G21" s="250">
        <f>+G22-1</f>
        <v>-1</v>
      </c>
      <c r="H21" s="123"/>
    </row>
    <row r="22" spans="1:8" ht="45" customHeight="1">
      <c r="A22" s="249">
        <v>9.6</v>
      </c>
      <c r="B22" s="580" t="s">
        <v>322</v>
      </c>
      <c r="C22" s="581"/>
      <c r="D22" s="581"/>
      <c r="E22" s="581"/>
      <c r="F22" s="582"/>
      <c r="G22" s="251"/>
      <c r="H22" s="123"/>
    </row>
    <row r="23" spans="1:8" ht="45" customHeight="1">
      <c r="A23" s="249">
        <v>9.6999999999999993</v>
      </c>
      <c r="B23" s="580" t="s">
        <v>323</v>
      </c>
      <c r="C23" s="581"/>
      <c r="D23" s="581"/>
      <c r="E23" s="581"/>
      <c r="F23" s="582"/>
      <c r="G23" s="250">
        <f>+G22</f>
        <v>0</v>
      </c>
      <c r="H23" s="123"/>
    </row>
    <row r="24" spans="1:8" ht="45" customHeight="1">
      <c r="A24" s="249">
        <v>9.8000000000000007</v>
      </c>
      <c r="B24" s="580" t="s">
        <v>324</v>
      </c>
      <c r="C24" s="581"/>
      <c r="D24" s="581"/>
      <c r="E24" s="581"/>
      <c r="F24" s="582"/>
      <c r="G24" s="250">
        <f>+G22</f>
        <v>0</v>
      </c>
      <c r="H24" s="123"/>
    </row>
    <row r="25" spans="1:8" ht="45" customHeight="1">
      <c r="A25" s="249">
        <v>9.9</v>
      </c>
      <c r="B25" s="580" t="s">
        <v>325</v>
      </c>
      <c r="C25" s="581"/>
      <c r="D25" s="581"/>
      <c r="E25" s="581"/>
      <c r="F25" s="582"/>
      <c r="G25" s="250">
        <f>+G22</f>
        <v>0</v>
      </c>
      <c r="H25" s="123"/>
    </row>
    <row r="26" spans="1:8" ht="45" customHeight="1">
      <c r="A26" s="249">
        <v>9.11</v>
      </c>
      <c r="B26" s="580" t="s">
        <v>159</v>
      </c>
      <c r="C26" s="581"/>
      <c r="D26" s="581"/>
      <c r="E26" s="581"/>
      <c r="F26" s="582"/>
      <c r="G26" s="250">
        <f>G20</f>
        <v>-2</v>
      </c>
      <c r="H26" s="123"/>
    </row>
    <row r="27" spans="1:8" ht="45" customHeight="1">
      <c r="A27" s="249">
        <v>9.1199999999999992</v>
      </c>
      <c r="B27" s="580" t="s">
        <v>160</v>
      </c>
      <c r="C27" s="581"/>
      <c r="D27" s="581"/>
      <c r="E27" s="581"/>
      <c r="F27" s="582"/>
      <c r="G27" s="250">
        <f>+G22</f>
        <v>0</v>
      </c>
      <c r="H27" s="123"/>
    </row>
    <row r="28" spans="1:8" ht="45" customHeight="1">
      <c r="A28" s="249">
        <v>8</v>
      </c>
      <c r="B28" s="583" t="s">
        <v>321</v>
      </c>
      <c r="C28" s="584"/>
      <c r="D28" s="584"/>
      <c r="E28" s="584"/>
      <c r="F28" s="585"/>
      <c r="G28" s="250">
        <v>46018</v>
      </c>
      <c r="H28" s="123"/>
    </row>
    <row r="29" spans="1:8" ht="45" customHeight="1">
      <c r="A29" s="249">
        <v>8.1</v>
      </c>
      <c r="B29" s="580" t="s">
        <v>156</v>
      </c>
      <c r="C29" s="581"/>
      <c r="D29" s="581"/>
      <c r="E29" s="581"/>
      <c r="F29" s="582"/>
      <c r="G29" s="250">
        <f>G30-1</f>
        <v>46012</v>
      </c>
      <c r="H29" s="123"/>
    </row>
    <row r="30" spans="1:8" ht="45" customHeight="1">
      <c r="A30" s="249">
        <v>8.1999999999999993</v>
      </c>
      <c r="B30" s="580" t="s">
        <v>349</v>
      </c>
      <c r="C30" s="581"/>
      <c r="D30" s="581"/>
      <c r="E30" s="581"/>
      <c r="F30" s="582"/>
      <c r="G30" s="250">
        <f>G32</f>
        <v>46013</v>
      </c>
      <c r="H30" s="123"/>
    </row>
    <row r="31" spans="1:8" ht="45" customHeight="1">
      <c r="A31" s="249">
        <v>8.3000000000000007</v>
      </c>
      <c r="B31" s="580" t="s">
        <v>156</v>
      </c>
      <c r="C31" s="581"/>
      <c r="D31" s="581"/>
      <c r="E31" s="581"/>
      <c r="F31" s="582"/>
      <c r="G31" s="250">
        <f>+G32-1</f>
        <v>46012</v>
      </c>
      <c r="H31" s="123"/>
    </row>
    <row r="32" spans="1:8" ht="45" customHeight="1">
      <c r="A32" s="249">
        <v>8.4</v>
      </c>
      <c r="B32" s="580" t="s">
        <v>346</v>
      </c>
      <c r="C32" s="581"/>
      <c r="D32" s="581"/>
      <c r="E32" s="581"/>
      <c r="F32" s="582"/>
      <c r="G32" s="250">
        <f>G34-5</f>
        <v>46013</v>
      </c>
      <c r="H32" s="123"/>
    </row>
    <row r="33" spans="1:8" ht="45" customHeight="1">
      <c r="A33" s="249">
        <v>8.5</v>
      </c>
      <c r="B33" s="580" t="s">
        <v>156</v>
      </c>
      <c r="C33" s="581"/>
      <c r="D33" s="581"/>
      <c r="E33" s="581"/>
      <c r="F33" s="582"/>
      <c r="G33" s="250">
        <f>+G34-1</f>
        <v>46017</v>
      </c>
      <c r="H33" s="123"/>
    </row>
    <row r="34" spans="1:8" ht="45" customHeight="1">
      <c r="A34" s="249">
        <v>8.6</v>
      </c>
      <c r="B34" s="580" t="s">
        <v>326</v>
      </c>
      <c r="C34" s="581"/>
      <c r="D34" s="581"/>
      <c r="E34" s="581"/>
      <c r="F34" s="582"/>
      <c r="G34" s="251">
        <v>46018</v>
      </c>
      <c r="H34" s="123"/>
    </row>
    <row r="35" spans="1:8" ht="45" customHeight="1">
      <c r="A35" s="249">
        <v>8.6999999999999993</v>
      </c>
      <c r="B35" s="580" t="s">
        <v>327</v>
      </c>
      <c r="C35" s="581"/>
      <c r="D35" s="581"/>
      <c r="E35" s="581"/>
      <c r="F35" s="582"/>
      <c r="G35" s="250">
        <f>+G34</f>
        <v>46018</v>
      </c>
      <c r="H35" s="123"/>
    </row>
    <row r="36" spans="1:8" ht="45" customHeight="1">
      <c r="A36" s="249">
        <v>8.8000000000000007</v>
      </c>
      <c r="B36" s="580" t="s">
        <v>328</v>
      </c>
      <c r="C36" s="581"/>
      <c r="D36" s="581"/>
      <c r="E36" s="581"/>
      <c r="F36" s="582"/>
      <c r="G36" s="250">
        <f>+G34</f>
        <v>46018</v>
      </c>
      <c r="H36" s="123"/>
    </row>
    <row r="37" spans="1:8" ht="45" customHeight="1">
      <c r="A37" s="249">
        <v>8.9</v>
      </c>
      <c r="B37" s="580" t="s">
        <v>329</v>
      </c>
      <c r="C37" s="581"/>
      <c r="D37" s="581"/>
      <c r="E37" s="581"/>
      <c r="F37" s="582"/>
      <c r="G37" s="250">
        <f>+G34</f>
        <v>46018</v>
      </c>
      <c r="H37" s="123"/>
    </row>
    <row r="38" spans="1:8" ht="45" customHeight="1">
      <c r="A38" s="249">
        <v>8.11</v>
      </c>
      <c r="B38" s="580" t="s">
        <v>159</v>
      </c>
      <c r="C38" s="581"/>
      <c r="D38" s="581"/>
      <c r="E38" s="581"/>
      <c r="F38" s="582"/>
      <c r="G38" s="250"/>
      <c r="H38" s="123"/>
    </row>
    <row r="39" spans="1:8" ht="45" customHeight="1">
      <c r="A39" s="249">
        <v>8.1199999999999992</v>
      </c>
      <c r="B39" s="580" t="s">
        <v>160</v>
      </c>
      <c r="C39" s="581"/>
      <c r="D39" s="581"/>
      <c r="E39" s="581"/>
      <c r="F39" s="582"/>
      <c r="G39" s="250">
        <f>+G34</f>
        <v>46018</v>
      </c>
      <c r="H39" s="123"/>
    </row>
    <row r="40" spans="1:8" ht="45" customHeight="1">
      <c r="A40" s="249">
        <v>7</v>
      </c>
      <c r="B40" s="583" t="s">
        <v>308</v>
      </c>
      <c r="C40" s="584"/>
      <c r="D40" s="584"/>
      <c r="E40" s="584"/>
      <c r="F40" s="585"/>
      <c r="G40" s="250">
        <v>46018</v>
      </c>
      <c r="H40" s="123"/>
    </row>
    <row r="41" spans="1:8" ht="45" customHeight="1">
      <c r="A41" s="249">
        <v>7.1</v>
      </c>
      <c r="B41" s="580" t="s">
        <v>156</v>
      </c>
      <c r="C41" s="581"/>
      <c r="D41" s="581"/>
      <c r="E41" s="581"/>
      <c r="F41" s="582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80" t="s">
        <v>349</v>
      </c>
      <c r="C42" s="581"/>
      <c r="D42" s="581"/>
      <c r="E42" s="581"/>
      <c r="F42" s="582"/>
      <c r="G42" s="250">
        <f>G44</f>
        <v>46013</v>
      </c>
      <c r="H42" s="123"/>
    </row>
    <row r="43" spans="1:8" ht="45" customHeight="1">
      <c r="A43" s="249">
        <v>7.3</v>
      </c>
      <c r="B43" s="580" t="s">
        <v>156</v>
      </c>
      <c r="C43" s="581"/>
      <c r="D43" s="581"/>
      <c r="E43" s="581"/>
      <c r="F43" s="582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80" t="s">
        <v>346</v>
      </c>
      <c r="C44" s="581"/>
      <c r="D44" s="581"/>
      <c r="E44" s="581"/>
      <c r="F44" s="582"/>
      <c r="G44" s="250">
        <f>G46-5</f>
        <v>46013</v>
      </c>
      <c r="H44" s="123"/>
    </row>
    <row r="45" spans="1:8" ht="45" customHeight="1">
      <c r="A45" s="249">
        <v>7.5</v>
      </c>
      <c r="B45" s="580" t="s">
        <v>156</v>
      </c>
      <c r="C45" s="581"/>
      <c r="D45" s="581"/>
      <c r="E45" s="581"/>
      <c r="F45" s="582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80" t="s">
        <v>320</v>
      </c>
      <c r="C46" s="581"/>
      <c r="D46" s="581"/>
      <c r="E46" s="581"/>
      <c r="F46" s="582"/>
      <c r="G46" s="251">
        <v>46018</v>
      </c>
      <c r="H46" s="123"/>
    </row>
    <row r="47" spans="1:8" ht="45" customHeight="1">
      <c r="A47" s="249">
        <v>7.7</v>
      </c>
      <c r="B47" s="580" t="s">
        <v>309</v>
      </c>
      <c r="C47" s="581"/>
      <c r="D47" s="581"/>
      <c r="E47" s="581"/>
      <c r="F47" s="582"/>
      <c r="G47" s="250">
        <f>+G46</f>
        <v>46018</v>
      </c>
      <c r="H47" s="123"/>
    </row>
    <row r="48" spans="1:8" ht="45" customHeight="1">
      <c r="A48" s="249">
        <v>7.8</v>
      </c>
      <c r="B48" s="580" t="s">
        <v>310</v>
      </c>
      <c r="C48" s="581"/>
      <c r="D48" s="581"/>
      <c r="E48" s="581"/>
      <c r="F48" s="582"/>
      <c r="G48" s="250">
        <f>+G46</f>
        <v>46018</v>
      </c>
      <c r="H48" s="123"/>
    </row>
    <row r="49" spans="1:8" ht="45" customHeight="1">
      <c r="A49" s="249"/>
      <c r="B49" s="580" t="s">
        <v>311</v>
      </c>
      <c r="C49" s="581"/>
      <c r="D49" s="581"/>
      <c r="E49" s="581"/>
      <c r="F49" s="582"/>
      <c r="G49" s="250">
        <f>+G46</f>
        <v>46018</v>
      </c>
      <c r="H49" s="123"/>
    </row>
    <row r="50" spans="1:8" ht="45" customHeight="1">
      <c r="A50" s="249"/>
      <c r="B50" s="580" t="s">
        <v>159</v>
      </c>
      <c r="C50" s="581"/>
      <c r="D50" s="581"/>
      <c r="E50" s="581"/>
      <c r="F50" s="582"/>
      <c r="G50" s="250"/>
      <c r="H50" s="123"/>
    </row>
    <row r="51" spans="1:8" ht="45" customHeight="1">
      <c r="A51" s="249">
        <v>7.9</v>
      </c>
      <c r="B51" s="580" t="s">
        <v>160</v>
      </c>
      <c r="C51" s="581"/>
      <c r="D51" s="581"/>
      <c r="E51" s="581"/>
      <c r="F51" s="582"/>
      <c r="G51" s="250">
        <f>+G46</f>
        <v>46018</v>
      </c>
      <c r="H51" s="123"/>
    </row>
    <row r="52" spans="1:8" ht="45" customHeight="1">
      <c r="A52" s="249">
        <v>6</v>
      </c>
      <c r="B52" s="583" t="s">
        <v>312</v>
      </c>
      <c r="C52" s="584"/>
      <c r="D52" s="584"/>
      <c r="E52" s="584"/>
      <c r="F52" s="585"/>
      <c r="G52" s="250">
        <f>+G54</f>
        <v>46010</v>
      </c>
      <c r="H52" s="123"/>
    </row>
    <row r="53" spans="1:8" ht="45" customHeight="1">
      <c r="A53" s="249">
        <v>6.1</v>
      </c>
      <c r="B53" s="580" t="s">
        <v>156</v>
      </c>
      <c r="C53" s="581"/>
      <c r="D53" s="581"/>
      <c r="E53" s="581"/>
      <c r="F53" s="582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80" t="s">
        <v>331</v>
      </c>
      <c r="C54" s="581"/>
      <c r="D54" s="581"/>
      <c r="E54" s="581"/>
      <c r="F54" s="582"/>
      <c r="G54" s="251">
        <v>46010</v>
      </c>
      <c r="H54" s="123"/>
    </row>
    <row r="55" spans="1:8" ht="45" customHeight="1">
      <c r="A55" s="249">
        <v>6.3</v>
      </c>
      <c r="B55" s="580" t="s">
        <v>313</v>
      </c>
      <c r="C55" s="581"/>
      <c r="D55" s="581"/>
      <c r="E55" s="581"/>
      <c r="F55" s="582"/>
      <c r="G55" s="250">
        <f>+G54</f>
        <v>46010</v>
      </c>
      <c r="H55" s="123"/>
    </row>
    <row r="56" spans="1:8" ht="45" customHeight="1">
      <c r="A56" s="249">
        <v>6.4</v>
      </c>
      <c r="B56" s="580" t="s">
        <v>314</v>
      </c>
      <c r="C56" s="581"/>
      <c r="D56" s="581"/>
      <c r="E56" s="581"/>
      <c r="F56" s="582"/>
      <c r="G56" s="250">
        <f>+G54</f>
        <v>46010</v>
      </c>
      <c r="H56" s="123"/>
    </row>
    <row r="57" spans="1:8" ht="45" customHeight="1">
      <c r="A57" s="249"/>
      <c r="B57" s="580" t="s">
        <v>315</v>
      </c>
      <c r="C57" s="581"/>
      <c r="D57" s="581"/>
      <c r="E57" s="581"/>
      <c r="F57" s="582"/>
      <c r="G57" s="250">
        <f>+G54</f>
        <v>46010</v>
      </c>
      <c r="H57" s="123"/>
    </row>
    <row r="58" spans="1:8" ht="45" customHeight="1">
      <c r="A58" s="249"/>
      <c r="B58" s="580" t="s">
        <v>159</v>
      </c>
      <c r="C58" s="581"/>
      <c r="D58" s="581"/>
      <c r="E58" s="581"/>
      <c r="F58" s="582"/>
      <c r="G58" s="250" t="e">
        <f>#REF!</f>
        <v>#REF!</v>
      </c>
      <c r="H58" s="123"/>
    </row>
    <row r="59" spans="1:8" ht="45" customHeight="1">
      <c r="A59" s="249">
        <v>6.5</v>
      </c>
      <c r="B59" s="580" t="s">
        <v>160</v>
      </c>
      <c r="C59" s="581"/>
      <c r="D59" s="581"/>
      <c r="E59" s="581"/>
      <c r="F59" s="582"/>
      <c r="G59" s="250">
        <f>+G54</f>
        <v>46010</v>
      </c>
      <c r="H59" s="123"/>
    </row>
    <row r="60" spans="1:8" ht="45" customHeight="1">
      <c r="A60" s="249">
        <v>5</v>
      </c>
      <c r="B60" s="583" t="s">
        <v>316</v>
      </c>
      <c r="C60" s="584"/>
      <c r="D60" s="584"/>
      <c r="E60" s="584"/>
      <c r="F60" s="585"/>
      <c r="G60" s="250">
        <f>+G62</f>
        <v>46011</v>
      </c>
      <c r="H60" s="123"/>
    </row>
    <row r="61" spans="1:8" ht="45" customHeight="1">
      <c r="A61" s="249">
        <v>5.0999999999999996</v>
      </c>
      <c r="B61" s="580" t="s">
        <v>156</v>
      </c>
      <c r="C61" s="581"/>
      <c r="D61" s="581"/>
      <c r="E61" s="581"/>
      <c r="F61" s="582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80" t="s">
        <v>332</v>
      </c>
      <c r="C62" s="581"/>
      <c r="D62" s="581"/>
      <c r="E62" s="581"/>
      <c r="F62" s="582"/>
      <c r="G62" s="251">
        <v>46011</v>
      </c>
      <c r="H62" s="123"/>
    </row>
    <row r="63" spans="1:8" ht="45" customHeight="1">
      <c r="A63" s="249">
        <v>5.3</v>
      </c>
      <c r="B63" s="580" t="s">
        <v>317</v>
      </c>
      <c r="C63" s="581"/>
      <c r="D63" s="581"/>
      <c r="E63" s="581"/>
      <c r="F63" s="582"/>
      <c r="G63" s="250">
        <f>+G62</f>
        <v>46011</v>
      </c>
      <c r="H63" s="123"/>
    </row>
    <row r="64" spans="1:8" ht="45" customHeight="1">
      <c r="A64" s="249">
        <v>5.4</v>
      </c>
      <c r="B64" s="580" t="s">
        <v>318</v>
      </c>
      <c r="C64" s="581"/>
      <c r="D64" s="581"/>
      <c r="E64" s="581"/>
      <c r="F64" s="582"/>
      <c r="G64" s="250">
        <f>+G62</f>
        <v>46011</v>
      </c>
      <c r="H64" s="123"/>
    </row>
    <row r="65" spans="1:8" ht="45" customHeight="1">
      <c r="A65" s="249"/>
      <c r="B65" s="580" t="s">
        <v>319</v>
      </c>
      <c r="C65" s="581"/>
      <c r="D65" s="581"/>
      <c r="E65" s="581"/>
      <c r="F65" s="582"/>
      <c r="G65" s="250">
        <f>+G62</f>
        <v>46011</v>
      </c>
      <c r="H65" s="123"/>
    </row>
    <row r="66" spans="1:8" ht="45" customHeight="1">
      <c r="A66" s="249"/>
      <c r="B66" s="580" t="s">
        <v>159</v>
      </c>
      <c r="C66" s="581"/>
      <c r="D66" s="581"/>
      <c r="E66" s="581"/>
      <c r="F66" s="582"/>
      <c r="G66" s="250" t="e">
        <f>#REF!</f>
        <v>#REF!</v>
      </c>
      <c r="H66" s="123"/>
    </row>
    <row r="67" spans="1:8" ht="45" customHeight="1">
      <c r="A67" s="249">
        <v>5.5</v>
      </c>
      <c r="B67" s="580" t="s">
        <v>160</v>
      </c>
      <c r="C67" s="581"/>
      <c r="D67" s="581"/>
      <c r="E67" s="581"/>
      <c r="F67" s="582"/>
      <c r="G67" s="250">
        <f>+G62</f>
        <v>46011</v>
      </c>
      <c r="H67" s="123"/>
    </row>
    <row r="68" spans="1:8" ht="44.25" customHeight="1">
      <c r="A68" s="124">
        <v>4</v>
      </c>
      <c r="B68" s="587" t="s">
        <v>288</v>
      </c>
      <c r="C68" s="587"/>
      <c r="D68" s="587"/>
      <c r="E68" s="587"/>
      <c r="F68" s="587"/>
      <c r="G68" s="125">
        <f>+G70</f>
        <v>46012</v>
      </c>
      <c r="H68" s="126"/>
    </row>
    <row r="69" spans="1:8" ht="29.4" customHeight="1">
      <c r="A69" s="124">
        <v>4.0999999999999996</v>
      </c>
      <c r="B69" s="586" t="s">
        <v>156</v>
      </c>
      <c r="C69" s="586"/>
      <c r="D69" s="586"/>
      <c r="E69" s="586"/>
      <c r="F69" s="586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6" t="s">
        <v>333</v>
      </c>
      <c r="C70" s="586"/>
      <c r="D70" s="586"/>
      <c r="E70" s="586"/>
      <c r="F70" s="586"/>
      <c r="G70" s="127">
        <v>46012</v>
      </c>
      <c r="H70" s="126"/>
    </row>
    <row r="71" spans="1:8" ht="45" customHeight="1">
      <c r="A71" s="124">
        <v>4.3</v>
      </c>
      <c r="B71" s="586" t="s">
        <v>289</v>
      </c>
      <c r="C71" s="586"/>
      <c r="D71" s="586"/>
      <c r="E71" s="586"/>
      <c r="F71" s="586"/>
      <c r="G71" s="125">
        <f>+G70</f>
        <v>46012</v>
      </c>
      <c r="H71" s="126"/>
    </row>
    <row r="72" spans="1:8" ht="52.95" customHeight="1">
      <c r="A72" s="124">
        <v>4.4000000000000004</v>
      </c>
      <c r="B72" s="586" t="s">
        <v>290</v>
      </c>
      <c r="C72" s="586"/>
      <c r="D72" s="586"/>
      <c r="E72" s="586"/>
      <c r="F72" s="586"/>
      <c r="G72" s="125">
        <f>+G70</f>
        <v>46012</v>
      </c>
      <c r="H72" s="126"/>
    </row>
    <row r="73" spans="1:8" ht="38.4" customHeight="1">
      <c r="A73" s="124"/>
      <c r="B73" s="586" t="s">
        <v>291</v>
      </c>
      <c r="C73" s="586"/>
      <c r="D73" s="586"/>
      <c r="E73" s="586"/>
      <c r="F73" s="586"/>
      <c r="G73" s="125">
        <f>+G70</f>
        <v>46012</v>
      </c>
      <c r="H73" s="126"/>
    </row>
    <row r="74" spans="1:8" ht="37.950000000000003" customHeight="1">
      <c r="A74" s="124"/>
      <c r="B74" s="586" t="s">
        <v>159</v>
      </c>
      <c r="C74" s="586"/>
      <c r="D74" s="586"/>
      <c r="E74" s="586"/>
      <c r="F74" s="586"/>
      <c r="G74" s="125" t="e">
        <f>+#REF!</f>
        <v>#REF!</v>
      </c>
      <c r="H74" s="126"/>
    </row>
    <row r="75" spans="1:8" ht="45" customHeight="1">
      <c r="A75" s="124">
        <v>4.5</v>
      </c>
      <c r="B75" s="586" t="s">
        <v>160</v>
      </c>
      <c r="C75" s="586"/>
      <c r="D75" s="586"/>
      <c r="E75" s="586"/>
      <c r="F75" s="586"/>
      <c r="G75" s="125">
        <f>+G70</f>
        <v>46012</v>
      </c>
      <c r="H75" s="126"/>
    </row>
    <row r="76" spans="1:8" ht="40.200000000000003" customHeight="1">
      <c r="A76" s="124">
        <v>3</v>
      </c>
      <c r="B76" s="587" t="s">
        <v>164</v>
      </c>
      <c r="C76" s="587"/>
      <c r="D76" s="587"/>
      <c r="E76" s="587"/>
      <c r="F76" s="587"/>
      <c r="G76" s="125">
        <f>+G78</f>
        <v>46014</v>
      </c>
      <c r="H76" s="126"/>
    </row>
    <row r="77" spans="1:8" ht="40.200000000000003" customHeight="1">
      <c r="A77" s="124">
        <v>3.1</v>
      </c>
      <c r="B77" s="586" t="s">
        <v>156</v>
      </c>
      <c r="C77" s="586"/>
      <c r="D77" s="586"/>
      <c r="E77" s="586"/>
      <c r="F77" s="586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6" t="s">
        <v>334</v>
      </c>
      <c r="C78" s="586"/>
      <c r="D78" s="586"/>
      <c r="E78" s="586"/>
      <c r="F78" s="586"/>
      <c r="G78" s="127">
        <f>+G70+2</f>
        <v>46014</v>
      </c>
      <c r="H78" s="126"/>
    </row>
    <row r="79" spans="1:8" ht="40.200000000000003" customHeight="1">
      <c r="A79" s="124">
        <v>3.3</v>
      </c>
      <c r="B79" s="586" t="s">
        <v>165</v>
      </c>
      <c r="C79" s="586"/>
      <c r="D79" s="586"/>
      <c r="E79" s="586"/>
      <c r="F79" s="586"/>
      <c r="G79" s="125">
        <f>+G78</f>
        <v>46014</v>
      </c>
      <c r="H79" s="126"/>
    </row>
    <row r="80" spans="1:8" ht="49.2" customHeight="1">
      <c r="A80" s="124">
        <v>3.4</v>
      </c>
      <c r="B80" s="586" t="s">
        <v>166</v>
      </c>
      <c r="C80" s="586"/>
      <c r="D80" s="586"/>
      <c r="E80" s="586"/>
      <c r="F80" s="586"/>
      <c r="G80" s="125">
        <f>+G78</f>
        <v>46014</v>
      </c>
      <c r="H80" s="126"/>
    </row>
    <row r="81" spans="1:8" ht="40.200000000000003" customHeight="1">
      <c r="A81" s="124"/>
      <c r="B81" s="586" t="s">
        <v>337</v>
      </c>
      <c r="C81" s="586"/>
      <c r="D81" s="586"/>
      <c r="E81" s="586"/>
      <c r="F81" s="586"/>
      <c r="G81" s="125">
        <f>+G78</f>
        <v>46014</v>
      </c>
      <c r="H81" s="126"/>
    </row>
    <row r="82" spans="1:8" ht="40.200000000000003" customHeight="1">
      <c r="A82" s="133"/>
      <c r="B82" s="586" t="s">
        <v>159</v>
      </c>
      <c r="C82" s="586"/>
      <c r="D82" s="586"/>
      <c r="E82" s="586"/>
      <c r="F82" s="586"/>
      <c r="G82" s="125" t="e">
        <f>+#REF!</f>
        <v>#REF!</v>
      </c>
      <c r="H82" s="126"/>
    </row>
    <row r="83" spans="1:8" ht="40.200000000000003" customHeight="1">
      <c r="A83" s="133">
        <v>3.5</v>
      </c>
      <c r="B83" s="586" t="s">
        <v>160</v>
      </c>
      <c r="C83" s="586"/>
      <c r="D83" s="586"/>
      <c r="E83" s="586"/>
      <c r="F83" s="586"/>
      <c r="G83" s="125">
        <f>+G78</f>
        <v>46014</v>
      </c>
      <c r="H83" s="126"/>
    </row>
    <row r="84" spans="1:8" ht="40.200000000000003" customHeight="1">
      <c r="A84" s="124">
        <v>2</v>
      </c>
      <c r="B84" s="587" t="s">
        <v>161</v>
      </c>
      <c r="C84" s="587"/>
      <c r="D84" s="587"/>
      <c r="E84" s="587"/>
      <c r="F84" s="587"/>
      <c r="G84" s="125">
        <f>+G86</f>
        <v>46016</v>
      </c>
      <c r="H84" s="126"/>
    </row>
    <row r="85" spans="1:8" ht="40.200000000000003" customHeight="1">
      <c r="A85" s="124">
        <v>2.1</v>
      </c>
      <c r="B85" s="586" t="s">
        <v>156</v>
      </c>
      <c r="C85" s="586"/>
      <c r="D85" s="586"/>
      <c r="E85" s="586"/>
      <c r="F85" s="586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6" t="s">
        <v>335</v>
      </c>
      <c r="C86" s="586"/>
      <c r="D86" s="586"/>
      <c r="E86" s="586"/>
      <c r="F86" s="586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6" t="s">
        <v>162</v>
      </c>
      <c r="C87" s="586"/>
      <c r="D87" s="586"/>
      <c r="E87" s="586"/>
      <c r="F87" s="586"/>
      <c r="G87" s="125">
        <f>+G86</f>
        <v>46016</v>
      </c>
      <c r="H87" s="126"/>
    </row>
    <row r="88" spans="1:8" ht="46.95" customHeight="1">
      <c r="A88" s="124">
        <v>2.4</v>
      </c>
      <c r="B88" s="586" t="s">
        <v>163</v>
      </c>
      <c r="C88" s="586"/>
      <c r="D88" s="586"/>
      <c r="E88" s="586"/>
      <c r="F88" s="586"/>
      <c r="G88" s="125">
        <f>+G86</f>
        <v>46016</v>
      </c>
      <c r="H88" s="126"/>
    </row>
    <row r="89" spans="1:8" ht="40.200000000000003" customHeight="1">
      <c r="A89" s="124"/>
      <c r="B89" s="586" t="s">
        <v>354</v>
      </c>
      <c r="C89" s="586"/>
      <c r="D89" s="586"/>
      <c r="E89" s="586"/>
      <c r="F89" s="586"/>
      <c r="G89" s="125">
        <f>+G86</f>
        <v>46016</v>
      </c>
      <c r="H89" s="126"/>
    </row>
    <row r="90" spans="1:8" ht="39" customHeight="1">
      <c r="A90" s="124"/>
      <c r="B90" s="593" t="s">
        <v>159</v>
      </c>
      <c r="C90" s="594"/>
      <c r="D90" s="594"/>
      <c r="E90" s="594"/>
      <c r="F90" s="595"/>
      <c r="G90" s="125" t="e">
        <f>+#REF!</f>
        <v>#REF!</v>
      </c>
      <c r="H90" s="130"/>
    </row>
    <row r="91" spans="1:8" ht="40.200000000000003" customHeight="1">
      <c r="A91" s="124">
        <v>2.5</v>
      </c>
      <c r="B91" s="586" t="s">
        <v>160</v>
      </c>
      <c r="C91" s="586"/>
      <c r="D91" s="586"/>
      <c r="E91" s="586"/>
      <c r="F91" s="586"/>
      <c r="G91" s="125">
        <f>+G86</f>
        <v>46016</v>
      </c>
      <c r="H91" s="130"/>
    </row>
    <row r="92" spans="1:8" ht="40.200000000000003" customHeight="1">
      <c r="A92" s="124">
        <v>1</v>
      </c>
      <c r="B92" s="587" t="s">
        <v>155</v>
      </c>
      <c r="C92" s="587"/>
      <c r="D92" s="587"/>
      <c r="E92" s="587"/>
      <c r="F92" s="587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6" t="s">
        <v>156</v>
      </c>
      <c r="C93" s="586"/>
      <c r="D93" s="586"/>
      <c r="E93" s="586"/>
      <c r="F93" s="586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6" t="s">
        <v>330</v>
      </c>
      <c r="C94" s="586"/>
      <c r="D94" s="586"/>
      <c r="E94" s="586"/>
      <c r="F94" s="586"/>
      <c r="G94" s="129">
        <f>G86+2</f>
        <v>46018</v>
      </c>
      <c r="H94" s="126"/>
    </row>
    <row r="95" spans="1:8" ht="40.200000000000003" customHeight="1">
      <c r="A95" s="124">
        <v>1.3</v>
      </c>
      <c r="B95" s="586" t="s">
        <v>157</v>
      </c>
      <c r="C95" s="586"/>
      <c r="D95" s="586"/>
      <c r="E95" s="586"/>
      <c r="F95" s="586"/>
      <c r="G95" s="125">
        <f>+G94</f>
        <v>46018</v>
      </c>
      <c r="H95" s="126"/>
    </row>
    <row r="96" spans="1:8" ht="46.95" customHeight="1">
      <c r="A96" s="124">
        <v>1.4</v>
      </c>
      <c r="B96" s="586" t="s">
        <v>158</v>
      </c>
      <c r="C96" s="586"/>
      <c r="D96" s="586"/>
      <c r="E96" s="586"/>
      <c r="F96" s="586"/>
      <c r="G96" s="125">
        <f>+G94</f>
        <v>46018</v>
      </c>
      <c r="H96" s="126"/>
    </row>
    <row r="97" spans="1:9" ht="40.200000000000003" customHeight="1">
      <c r="A97" s="124"/>
      <c r="B97" s="586" t="s">
        <v>353</v>
      </c>
      <c r="C97" s="586"/>
      <c r="D97" s="586"/>
      <c r="E97" s="586"/>
      <c r="F97" s="586"/>
      <c r="G97" s="125">
        <f>+G94</f>
        <v>46018</v>
      </c>
      <c r="H97" s="126"/>
    </row>
    <row r="98" spans="1:9" ht="39" customHeight="1">
      <c r="A98" s="124"/>
      <c r="B98" s="586" t="s">
        <v>159</v>
      </c>
      <c r="C98" s="586"/>
      <c r="D98" s="586"/>
      <c r="E98" s="586"/>
      <c r="F98" s="586"/>
      <c r="G98" s="125" t="e">
        <f>+#REF!</f>
        <v>#REF!</v>
      </c>
      <c r="H98" s="130"/>
    </row>
    <row r="99" spans="1:9" ht="40.200000000000003" customHeight="1">
      <c r="A99" s="124">
        <v>1.5</v>
      </c>
      <c r="B99" s="586" t="s">
        <v>160</v>
      </c>
      <c r="C99" s="586"/>
      <c r="D99" s="586"/>
      <c r="E99" s="586"/>
      <c r="F99" s="586"/>
      <c r="G99" s="125">
        <f>+G94</f>
        <v>46018</v>
      </c>
      <c r="H99" s="130"/>
    </row>
    <row r="100" spans="1:9" ht="16.5" customHeight="1">
      <c r="A100" s="588" t="s">
        <v>233</v>
      </c>
      <c r="B100" s="588"/>
      <c r="C100" s="588"/>
      <c r="D100" s="588"/>
      <c r="E100" s="588"/>
      <c r="F100" s="589" t="s">
        <v>286</v>
      </c>
      <c r="G100" s="589"/>
      <c r="H100" s="589"/>
      <c r="I100" s="248"/>
    </row>
    <row r="101" spans="1:9" ht="9" customHeight="1">
      <c r="A101" s="588"/>
      <c r="B101" s="588"/>
      <c r="C101" s="588"/>
      <c r="D101" s="588"/>
      <c r="E101" s="588"/>
      <c r="F101" s="589"/>
      <c r="G101" s="589"/>
      <c r="H101" s="589"/>
      <c r="I101" s="248"/>
    </row>
    <row r="102" spans="1:9">
      <c r="A102" s="590" t="s">
        <v>292</v>
      </c>
      <c r="B102" s="590"/>
      <c r="C102" s="590"/>
      <c r="D102" s="590"/>
      <c r="E102" s="590"/>
      <c r="F102" s="592" t="s">
        <v>343</v>
      </c>
      <c r="G102" s="592"/>
      <c r="H102" s="592"/>
      <c r="I102" s="246"/>
    </row>
    <row r="103" spans="1:9" ht="16.5" customHeight="1">
      <c r="A103" s="591" t="s">
        <v>294</v>
      </c>
      <c r="B103" s="591"/>
      <c r="C103" s="591"/>
      <c r="D103" s="591"/>
      <c r="E103" s="591"/>
      <c r="F103" s="591" t="s">
        <v>293</v>
      </c>
      <c r="G103" s="591"/>
      <c r="H103" s="591"/>
      <c r="I103" s="247"/>
    </row>
    <row r="104" spans="1:9">
      <c r="A104" s="591"/>
      <c r="B104" s="591"/>
      <c r="C104" s="591"/>
      <c r="D104" s="591"/>
      <c r="E104" s="591"/>
      <c r="F104" s="591"/>
      <c r="G104" s="591"/>
      <c r="H104" s="591"/>
      <c r="I104" s="247"/>
    </row>
    <row r="105" spans="1:9">
      <c r="A105" s="591"/>
      <c r="B105" s="591"/>
      <c r="C105" s="591"/>
      <c r="D105" s="591"/>
      <c r="E105" s="591"/>
      <c r="F105" s="591"/>
      <c r="G105" s="591"/>
      <c r="H105" s="591"/>
      <c r="I105" s="247"/>
    </row>
    <row r="106" spans="1:9">
      <c r="A106" s="591"/>
      <c r="B106" s="591"/>
      <c r="C106" s="591"/>
      <c r="D106" s="591"/>
      <c r="E106" s="591"/>
      <c r="F106" s="591"/>
      <c r="G106" s="591"/>
      <c r="H106" s="591"/>
      <c r="I106" s="247"/>
    </row>
    <row r="107" spans="1:9">
      <c r="A107" s="591"/>
      <c r="B107" s="591"/>
      <c r="C107" s="591"/>
      <c r="D107" s="591"/>
      <c r="E107" s="591"/>
      <c r="F107" s="591"/>
      <c r="G107" s="591"/>
      <c r="H107" s="591"/>
      <c r="I107" s="247"/>
    </row>
    <row r="108" spans="1:9">
      <c r="A108" s="591"/>
      <c r="B108" s="591"/>
      <c r="C108" s="591"/>
      <c r="D108" s="591"/>
      <c r="E108" s="591"/>
      <c r="F108" s="591"/>
      <c r="G108" s="591"/>
      <c r="H108" s="591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77"/>
      <c r="B1" s="578"/>
      <c r="C1" s="578"/>
      <c r="D1" s="578"/>
      <c r="E1" s="578"/>
      <c r="F1" s="578"/>
      <c r="G1" s="578"/>
      <c r="H1" s="578"/>
      <c r="I1" s="578"/>
      <c r="J1" s="579"/>
    </row>
    <row r="2" spans="1:10" ht="17.399999999999999">
      <c r="A2" s="553"/>
      <c r="B2" s="572"/>
      <c r="C2" s="572"/>
      <c r="D2" s="572"/>
      <c r="E2" s="572"/>
      <c r="F2" s="572"/>
      <c r="G2" s="572"/>
      <c r="H2" s="572"/>
      <c r="I2" s="572"/>
      <c r="J2" s="573"/>
    </row>
    <row r="3" spans="1:10" ht="17.399999999999999">
      <c r="A3" s="553"/>
      <c r="B3" s="572"/>
      <c r="C3" s="572"/>
      <c r="D3" s="572"/>
      <c r="E3" s="572"/>
      <c r="F3" s="572"/>
      <c r="G3" s="572"/>
      <c r="H3" s="572"/>
      <c r="I3" s="572"/>
      <c r="J3" s="573"/>
    </row>
    <row r="4" spans="1:10" ht="17.399999999999999">
      <c r="A4" s="553"/>
      <c r="B4" s="572"/>
      <c r="C4" s="572"/>
      <c r="D4" s="572"/>
      <c r="E4" s="572"/>
      <c r="F4" s="572"/>
      <c r="G4" s="572"/>
      <c r="H4" s="572"/>
      <c r="I4" s="572"/>
      <c r="J4" s="573"/>
    </row>
    <row r="5" spans="1:10" ht="17.399999999999999">
      <c r="A5" s="553"/>
      <c r="B5" s="572"/>
      <c r="C5" s="572"/>
      <c r="D5" s="572"/>
      <c r="E5" s="572"/>
      <c r="F5" s="572"/>
      <c r="G5" s="572"/>
      <c r="H5" s="572"/>
      <c r="I5" s="572"/>
      <c r="J5" s="573"/>
    </row>
    <row r="6" spans="1:10" ht="37.950000000000003" customHeight="1">
      <c r="A6" s="553"/>
      <c r="B6" s="572"/>
      <c r="C6" s="572"/>
      <c r="D6" s="572"/>
      <c r="E6" s="572"/>
      <c r="F6" s="572"/>
      <c r="G6" s="572"/>
      <c r="H6" s="572"/>
      <c r="I6" s="572"/>
      <c r="J6" s="573"/>
    </row>
    <row r="7" spans="1:10" ht="46.5" customHeight="1">
      <c r="A7" s="569" t="s">
        <v>114</v>
      </c>
      <c r="B7" s="570"/>
      <c r="C7" s="570"/>
      <c r="D7" s="570"/>
      <c r="E7" s="570"/>
      <c r="F7" s="570"/>
      <c r="G7" s="570"/>
      <c r="H7" s="570"/>
      <c r="I7" s="570"/>
      <c r="J7" s="571"/>
    </row>
    <row r="8" spans="1:10" ht="17.399999999999999">
      <c r="A8" s="569" t="e">
        <f>UPPER(#REF!)</f>
        <v>#REF!</v>
      </c>
      <c r="B8" s="570"/>
      <c r="C8" s="570"/>
      <c r="D8" s="570"/>
      <c r="E8" s="570"/>
      <c r="F8" s="570"/>
      <c r="G8" s="570"/>
      <c r="H8" s="570"/>
      <c r="I8" s="570"/>
      <c r="J8" s="571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53"/>
      <c r="B10" s="572"/>
      <c r="C10" s="572"/>
      <c r="D10" s="572"/>
      <c r="E10" s="572"/>
      <c r="F10" s="572"/>
      <c r="G10" s="572"/>
      <c r="H10" s="572"/>
      <c r="I10" s="572"/>
      <c r="J10" s="573"/>
    </row>
    <row r="11" spans="1:10" ht="18" customHeight="1">
      <c r="A11" s="553"/>
      <c r="B11" s="572"/>
      <c r="C11" s="572"/>
      <c r="D11" s="572"/>
      <c r="E11" s="572"/>
      <c r="F11" s="572"/>
      <c r="G11" s="572"/>
      <c r="H11" s="572"/>
      <c r="I11" s="572"/>
      <c r="J11" s="573"/>
    </row>
    <row r="12" spans="1:10" ht="18" customHeight="1">
      <c r="A12" s="553"/>
      <c r="B12" s="572"/>
      <c r="C12" s="572"/>
      <c r="D12" s="572"/>
      <c r="E12" s="572"/>
      <c r="F12" s="572"/>
      <c r="G12" s="572"/>
      <c r="H12" s="572"/>
      <c r="I12" s="572"/>
      <c r="J12" s="573"/>
    </row>
    <row r="13" spans="1:10" ht="18" customHeight="1">
      <c r="A13" s="553"/>
      <c r="B13" s="572"/>
      <c r="C13" s="572"/>
      <c r="D13" s="572"/>
      <c r="E13" s="572"/>
      <c r="F13" s="572"/>
      <c r="G13" s="572"/>
      <c r="H13" s="572"/>
      <c r="I13" s="572"/>
      <c r="J13" s="573"/>
    </row>
    <row r="14" spans="1:10" ht="18" customHeight="1">
      <c r="A14" s="553"/>
      <c r="B14" s="572"/>
      <c r="C14" s="572"/>
      <c r="D14" s="572"/>
      <c r="E14" s="572"/>
      <c r="F14" s="572"/>
      <c r="G14" s="572"/>
      <c r="H14" s="572"/>
      <c r="I14" s="572"/>
      <c r="J14" s="573"/>
    </row>
    <row r="15" spans="1:10" ht="18" customHeight="1">
      <c r="A15" s="574" t="s">
        <v>115</v>
      </c>
      <c r="B15" s="575"/>
      <c r="C15" s="575"/>
      <c r="D15" s="575"/>
      <c r="E15" s="575"/>
      <c r="F15" s="575"/>
      <c r="G15" s="575"/>
      <c r="H15" s="575"/>
      <c r="I15" s="575"/>
      <c r="J15" s="576"/>
    </row>
    <row r="16" spans="1:10" ht="18" customHeight="1">
      <c r="A16" s="574" t="s">
        <v>116</v>
      </c>
      <c r="B16" s="575"/>
      <c r="C16" s="575"/>
      <c r="D16" s="575"/>
      <c r="E16" s="575"/>
      <c r="F16" s="575"/>
      <c r="G16" s="575"/>
      <c r="H16" s="575"/>
      <c r="I16" s="575"/>
      <c r="J16" s="576"/>
    </row>
    <row r="17" spans="1:13" ht="18" customHeight="1">
      <c r="A17" s="553" t="s">
        <v>413</v>
      </c>
      <c r="B17" s="572"/>
      <c r="C17" s="572"/>
      <c r="D17" s="572"/>
      <c r="E17" s="572"/>
      <c r="F17" s="572"/>
      <c r="G17" s="572"/>
      <c r="H17" s="572"/>
      <c r="I17" s="572"/>
      <c r="J17" s="573"/>
    </row>
    <row r="18" spans="1:13" ht="18" customHeight="1">
      <c r="A18" s="553"/>
      <c r="B18" s="572"/>
      <c r="C18" s="572"/>
      <c r="D18" s="572"/>
      <c r="E18" s="572"/>
      <c r="F18" s="572"/>
      <c r="G18" s="572"/>
      <c r="H18" s="572"/>
      <c r="I18" s="572"/>
      <c r="J18" s="573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53"/>
      <c r="B22" s="554"/>
      <c r="C22" s="554"/>
      <c r="D22" s="554"/>
      <c r="E22" s="554"/>
      <c r="F22" s="554"/>
      <c r="G22" s="554"/>
      <c r="H22" s="554"/>
      <c r="I22" s="554"/>
      <c r="J22" s="555"/>
    </row>
    <row r="23" spans="1:13" ht="18" customHeight="1">
      <c r="A23" s="559" t="s">
        <v>153</v>
      </c>
      <c r="B23" s="560"/>
      <c r="C23" s="560"/>
      <c r="D23" s="560"/>
      <c r="E23" s="560"/>
      <c r="F23" s="560"/>
      <c r="G23" s="560"/>
      <c r="H23" s="560"/>
      <c r="I23" s="560"/>
      <c r="J23" s="561"/>
    </row>
    <row r="24" spans="1:13" ht="18" customHeight="1">
      <c r="A24" s="559" t="s">
        <v>154</v>
      </c>
      <c r="B24" s="560"/>
      <c r="C24" s="560"/>
      <c r="D24" s="560"/>
      <c r="E24" s="560"/>
      <c r="F24" s="560"/>
      <c r="G24" s="560"/>
      <c r="H24" s="560"/>
      <c r="I24" s="560"/>
      <c r="J24" s="561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62" t="s">
        <v>117</v>
      </c>
      <c r="B32" s="563"/>
      <c r="C32" s="565" t="s">
        <v>118</v>
      </c>
      <c r="D32" s="565"/>
      <c r="E32" s="565"/>
      <c r="F32" s="565"/>
      <c r="G32" s="565"/>
      <c r="H32" s="565"/>
      <c r="I32" s="565"/>
      <c r="J32" s="566"/>
    </row>
    <row r="33" spans="1:10" ht="36.6" customHeight="1">
      <c r="A33" s="564"/>
      <c r="B33" s="563"/>
      <c r="C33" s="565"/>
      <c r="D33" s="565"/>
      <c r="E33" s="565"/>
      <c r="F33" s="565"/>
      <c r="G33" s="565"/>
      <c r="H33" s="565"/>
      <c r="I33" s="565"/>
      <c r="J33" s="566"/>
    </row>
    <row r="34" spans="1:10" ht="18" customHeight="1">
      <c r="A34" s="567"/>
      <c r="B34" s="568"/>
      <c r="C34" s="565"/>
      <c r="D34" s="565"/>
      <c r="E34" s="565"/>
      <c r="F34" s="565"/>
      <c r="G34" s="565"/>
      <c r="H34" s="565"/>
      <c r="I34" s="565"/>
      <c r="J34" s="566"/>
    </row>
    <row r="35" spans="1:10">
      <c r="A35" s="567"/>
      <c r="B35" s="568"/>
      <c r="C35" s="565"/>
      <c r="D35" s="565"/>
      <c r="E35" s="565"/>
      <c r="F35" s="565"/>
      <c r="G35" s="565"/>
      <c r="H35" s="565"/>
      <c r="I35" s="565"/>
      <c r="J35" s="566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53"/>
      <c r="B38" s="554"/>
      <c r="C38" s="554"/>
      <c r="D38" s="554"/>
      <c r="E38" s="554"/>
      <c r="F38" s="554"/>
      <c r="G38" s="554"/>
      <c r="H38" s="554"/>
      <c r="I38" s="554"/>
      <c r="J38" s="555"/>
    </row>
    <row r="39" spans="1:10" ht="18" customHeight="1" thickBot="1">
      <c r="A39" s="556" t="s">
        <v>411</v>
      </c>
      <c r="B39" s="557"/>
      <c r="C39" s="557"/>
      <c r="D39" s="557"/>
      <c r="E39" s="557"/>
      <c r="F39" s="557"/>
      <c r="G39" s="557"/>
      <c r="H39" s="557"/>
      <c r="I39" s="557"/>
      <c r="J39" s="558"/>
    </row>
    <row r="40" spans="1:10" ht="18" customHeight="1" thickTop="1"/>
    <row r="41" spans="1:10">
      <c r="A41" s="554"/>
      <c r="B41" s="554"/>
      <c r="C41" s="554"/>
      <c r="D41" s="554"/>
      <c r="E41" s="554"/>
      <c r="F41" s="554"/>
      <c r="G41" s="554"/>
      <c r="H41" s="554"/>
      <c r="I41" s="554"/>
      <c r="J41" s="554"/>
    </row>
    <row r="42" spans="1:10">
      <c r="A42" s="554"/>
      <c r="B42" s="554"/>
      <c r="C42" s="554"/>
      <c r="D42" s="554"/>
      <c r="E42" s="554"/>
      <c r="F42" s="554"/>
      <c r="G42" s="554"/>
      <c r="H42" s="554"/>
      <c r="I42" s="554"/>
      <c r="J42" s="554"/>
    </row>
    <row r="43" spans="1:10">
      <c r="A43" s="554"/>
      <c r="B43" s="554"/>
      <c r="C43" s="554"/>
      <c r="D43" s="554"/>
      <c r="E43" s="554"/>
      <c r="F43" s="554"/>
      <c r="G43" s="554"/>
      <c r="H43" s="554"/>
      <c r="I43" s="554"/>
      <c r="J43" s="554"/>
    </row>
    <row r="44" spans="1:10">
      <c r="A44" s="554"/>
      <c r="B44" s="554"/>
      <c r="C44" s="554"/>
      <c r="D44" s="554"/>
      <c r="E44" s="554"/>
      <c r="F44" s="554"/>
      <c r="G44" s="554"/>
      <c r="H44" s="554"/>
      <c r="I44" s="554"/>
      <c r="J44" s="554"/>
    </row>
    <row r="45" spans="1:10">
      <c r="A45" s="554"/>
      <c r="B45" s="554"/>
      <c r="C45" s="554"/>
      <c r="D45" s="554"/>
      <c r="E45" s="554"/>
      <c r="F45" s="554"/>
      <c r="G45" s="554"/>
      <c r="H45" s="554"/>
      <c r="I45" s="554"/>
      <c r="J45" s="554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54"/>
      <c r="B49" s="554"/>
      <c r="C49" s="554"/>
      <c r="D49" s="554"/>
      <c r="E49" s="554"/>
      <c r="F49" s="554"/>
      <c r="G49" s="554"/>
      <c r="H49" s="554"/>
      <c r="I49" s="554"/>
      <c r="J49" s="554"/>
    </row>
    <row r="50" spans="1:10">
      <c r="A50" s="554"/>
      <c r="B50" s="554"/>
      <c r="C50" s="554"/>
      <c r="D50" s="554"/>
      <c r="E50" s="554"/>
      <c r="F50" s="554"/>
      <c r="G50" s="554"/>
      <c r="H50" s="554"/>
      <c r="I50" s="554"/>
      <c r="J50" s="554"/>
    </row>
    <row r="51" spans="1:10">
      <c r="A51" s="554"/>
      <c r="B51" s="554"/>
      <c r="C51" s="554"/>
      <c r="D51" s="554"/>
      <c r="E51" s="554"/>
      <c r="F51" s="554"/>
      <c r="G51" s="554"/>
      <c r="H51" s="554"/>
      <c r="I51" s="554"/>
      <c r="J51" s="554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tabSelected="1"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77"/>
      <c r="B1" s="578"/>
      <c r="C1" s="578"/>
      <c r="D1" s="578"/>
      <c r="E1" s="578"/>
      <c r="F1" s="578"/>
      <c r="G1" s="578"/>
      <c r="H1" s="578"/>
      <c r="I1" s="578"/>
      <c r="J1" s="579"/>
    </row>
    <row r="2" spans="1:21" ht="17.399999999999999">
      <c r="A2" s="553"/>
      <c r="B2" s="572"/>
      <c r="C2" s="572"/>
      <c r="D2" s="572"/>
      <c r="E2" s="572"/>
      <c r="F2" s="572"/>
      <c r="G2" s="572"/>
      <c r="H2" s="572"/>
      <c r="I2" s="572"/>
      <c r="J2" s="573"/>
    </row>
    <row r="3" spans="1:21" ht="17.399999999999999">
      <c r="A3" s="553"/>
      <c r="B3" s="572"/>
      <c r="C3" s="572"/>
      <c r="D3" s="572"/>
      <c r="E3" s="572"/>
      <c r="F3" s="572"/>
      <c r="G3" s="572"/>
      <c r="H3" s="572"/>
      <c r="I3" s="572"/>
      <c r="J3" s="573"/>
    </row>
    <row r="4" spans="1:21" ht="17.399999999999999">
      <c r="A4" s="553"/>
      <c r="B4" s="572"/>
      <c r="C4" s="572"/>
      <c r="D4" s="572"/>
      <c r="E4" s="572"/>
      <c r="F4" s="572"/>
      <c r="G4" s="572"/>
      <c r="H4" s="572"/>
      <c r="I4" s="572"/>
      <c r="J4" s="573"/>
    </row>
    <row r="5" spans="1:21" ht="17.399999999999999">
      <c r="A5" s="553"/>
      <c r="B5" s="572"/>
      <c r="C5" s="572"/>
      <c r="D5" s="572"/>
      <c r="E5" s="572"/>
      <c r="F5" s="572"/>
      <c r="G5" s="572"/>
      <c r="H5" s="572"/>
      <c r="I5" s="572"/>
      <c r="J5" s="573"/>
    </row>
    <row r="6" spans="1:21" ht="41.25" customHeight="1">
      <c r="A6" s="553"/>
      <c r="B6" s="572"/>
      <c r="C6" s="572"/>
      <c r="D6" s="572"/>
      <c r="E6" s="572"/>
      <c r="F6" s="572"/>
      <c r="G6" s="572"/>
      <c r="H6" s="572"/>
      <c r="I6" s="572"/>
      <c r="J6" s="573"/>
    </row>
    <row r="7" spans="1:21" ht="35.25" customHeight="1">
      <c r="A7" s="569" t="s">
        <v>114</v>
      </c>
      <c r="B7" s="570"/>
      <c r="C7" s="570"/>
      <c r="D7" s="570"/>
      <c r="E7" s="570"/>
      <c r="F7" s="570"/>
      <c r="G7" s="570"/>
      <c r="H7" s="570"/>
      <c r="I7" s="570"/>
      <c r="J7" s="571"/>
    </row>
    <row r="8" spans="1:21" ht="17.399999999999999">
      <c r="A8" s="569" t="s">
        <v>119</v>
      </c>
      <c r="B8" s="570"/>
      <c r="C8" s="570"/>
      <c r="D8" s="570"/>
      <c r="E8" s="570"/>
      <c r="F8" s="570"/>
      <c r="G8" s="570"/>
      <c r="H8" s="570"/>
      <c r="I8" s="570"/>
      <c r="J8" s="571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53"/>
      <c r="B10" s="572"/>
      <c r="C10" s="572"/>
      <c r="D10" s="572"/>
      <c r="E10" s="572"/>
      <c r="F10" s="572"/>
      <c r="G10" s="572"/>
      <c r="H10" s="572"/>
      <c r="I10" s="572"/>
      <c r="J10" s="573"/>
    </row>
    <row r="11" spans="1:21" ht="17.399999999999999">
      <c r="A11" s="553"/>
      <c r="B11" s="572"/>
      <c r="C11" s="572"/>
      <c r="D11" s="572"/>
      <c r="E11" s="572"/>
      <c r="F11" s="572"/>
      <c r="G11" s="572"/>
      <c r="H11" s="572"/>
      <c r="I11" s="572"/>
      <c r="J11" s="573"/>
    </row>
    <row r="12" spans="1:21" ht="17.399999999999999">
      <c r="A12" s="553"/>
      <c r="B12" s="572"/>
      <c r="C12" s="572"/>
      <c r="D12" s="572"/>
      <c r="E12" s="572"/>
      <c r="F12" s="572"/>
      <c r="G12" s="572"/>
      <c r="H12" s="572"/>
      <c r="I12" s="572"/>
      <c r="J12" s="573"/>
    </row>
    <row r="13" spans="1:21" ht="17.399999999999999">
      <c r="A13" s="553"/>
      <c r="B13" s="572"/>
      <c r="C13" s="572"/>
      <c r="D13" s="572"/>
      <c r="E13" s="572"/>
      <c r="F13" s="572"/>
      <c r="G13" s="572"/>
      <c r="H13" s="572"/>
      <c r="I13" s="572"/>
      <c r="J13" s="573"/>
    </row>
    <row r="14" spans="1:21" ht="17.399999999999999">
      <c r="A14" s="553"/>
      <c r="B14" s="572"/>
      <c r="C14" s="572"/>
      <c r="D14" s="572"/>
      <c r="E14" s="572"/>
      <c r="F14" s="572"/>
      <c r="G14" s="572"/>
      <c r="H14" s="572"/>
      <c r="I14" s="572"/>
      <c r="J14" s="573"/>
    </row>
    <row r="15" spans="1:21" ht="21">
      <c r="A15" s="574" t="s">
        <v>115</v>
      </c>
      <c r="B15" s="575"/>
      <c r="C15" s="575"/>
      <c r="D15" s="575"/>
      <c r="E15" s="575"/>
      <c r="F15" s="575"/>
      <c r="G15" s="575"/>
      <c r="H15" s="575"/>
      <c r="I15" s="575"/>
      <c r="J15" s="576"/>
      <c r="U15" s="302" t="s">
        <v>414</v>
      </c>
    </row>
    <row r="16" spans="1:21" ht="21">
      <c r="A16" s="574" t="s">
        <v>116</v>
      </c>
      <c r="B16" s="575"/>
      <c r="C16" s="575"/>
      <c r="D16" s="575"/>
      <c r="E16" s="575"/>
      <c r="F16" s="575"/>
      <c r="G16" s="575"/>
      <c r="H16" s="575"/>
      <c r="I16" s="575"/>
      <c r="J16" s="576"/>
    </row>
    <row r="17" spans="1:21" ht="17.399999999999999">
      <c r="A17" s="553" t="s">
        <v>512</v>
      </c>
      <c r="B17" s="572"/>
      <c r="C17" s="572"/>
      <c r="D17" s="572"/>
      <c r="E17" s="572"/>
      <c r="F17" s="572"/>
      <c r="G17" s="572"/>
      <c r="H17" s="572"/>
      <c r="I17" s="572"/>
      <c r="J17" s="573"/>
      <c r="U17" s="302" t="str">
        <f>UPPER(U15)</f>
        <v>PREFABRICATED VERTICAL DRAINS</v>
      </c>
    </row>
    <row r="18" spans="1:21" ht="17.399999999999999">
      <c r="A18" s="553"/>
      <c r="B18" s="572"/>
      <c r="C18" s="572"/>
      <c r="D18" s="572"/>
      <c r="E18" s="572"/>
      <c r="F18" s="572"/>
      <c r="G18" s="572"/>
      <c r="H18" s="572"/>
      <c r="I18" s="572"/>
      <c r="J18" s="573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53"/>
      <c r="B22" s="554"/>
      <c r="C22" s="554"/>
      <c r="D22" s="554"/>
      <c r="E22" s="554"/>
      <c r="F22" s="554"/>
      <c r="G22" s="554"/>
      <c r="H22" s="554"/>
      <c r="I22" s="554"/>
      <c r="J22" s="555"/>
    </row>
    <row r="23" spans="1:21" ht="16.8">
      <c r="A23" s="559" t="s">
        <v>416</v>
      </c>
      <c r="B23" s="560"/>
      <c r="C23" s="560"/>
      <c r="D23" s="560"/>
      <c r="E23" s="560"/>
      <c r="F23" s="560"/>
      <c r="G23" s="560"/>
      <c r="H23" s="560"/>
      <c r="I23" s="560"/>
      <c r="J23" s="561"/>
    </row>
    <row r="24" spans="1:21" ht="16.8">
      <c r="A24" s="559" t="s">
        <v>440</v>
      </c>
      <c r="B24" s="560"/>
      <c r="C24" s="560"/>
      <c r="D24" s="560"/>
      <c r="E24" s="560"/>
      <c r="F24" s="560"/>
      <c r="G24" s="560"/>
      <c r="H24" s="560"/>
      <c r="I24" s="560"/>
      <c r="J24" s="561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62" t="s">
        <v>117</v>
      </c>
      <c r="B32" s="563"/>
      <c r="C32" s="565" t="s">
        <v>118</v>
      </c>
      <c r="D32" s="565"/>
      <c r="E32" s="565"/>
      <c r="F32" s="565"/>
      <c r="G32" s="565"/>
      <c r="H32" s="565"/>
      <c r="I32" s="565"/>
      <c r="J32" s="566"/>
    </row>
    <row r="33" spans="1:10" ht="42.75" customHeight="1">
      <c r="A33" s="564"/>
      <c r="B33" s="563"/>
      <c r="C33" s="565"/>
      <c r="D33" s="565"/>
      <c r="E33" s="565"/>
      <c r="F33" s="565"/>
      <c r="G33" s="565"/>
      <c r="H33" s="565"/>
      <c r="I33" s="565"/>
      <c r="J33" s="566"/>
    </row>
    <row r="34" spans="1:10">
      <c r="A34" s="567"/>
      <c r="B34" s="568"/>
      <c r="C34" s="565"/>
      <c r="D34" s="565"/>
      <c r="E34" s="565"/>
      <c r="F34" s="565"/>
      <c r="G34" s="565"/>
      <c r="H34" s="565"/>
      <c r="I34" s="565"/>
      <c r="J34" s="566"/>
    </row>
    <row r="35" spans="1:10" ht="31.5" customHeight="1">
      <c r="A35" s="567"/>
      <c r="B35" s="568"/>
      <c r="C35" s="565"/>
      <c r="D35" s="565"/>
      <c r="E35" s="565"/>
      <c r="F35" s="565"/>
      <c r="G35" s="565"/>
      <c r="H35" s="565"/>
      <c r="I35" s="565"/>
      <c r="J35" s="566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53"/>
      <c r="B38" s="554"/>
      <c r="C38" s="554"/>
      <c r="D38" s="554"/>
      <c r="E38" s="554"/>
      <c r="F38" s="554"/>
      <c r="G38" s="554"/>
      <c r="H38" s="554"/>
      <c r="I38" s="554"/>
      <c r="J38" s="555"/>
    </row>
    <row r="39" spans="1:10" ht="17.399999999999999" thickBot="1">
      <c r="A39" s="556" t="s">
        <v>411</v>
      </c>
      <c r="B39" s="557"/>
      <c r="C39" s="557"/>
      <c r="D39" s="557"/>
      <c r="E39" s="557"/>
      <c r="F39" s="557"/>
      <c r="G39" s="557"/>
      <c r="H39" s="557"/>
      <c r="I39" s="557"/>
      <c r="J39" s="558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13"/>
      <c r="B1" s="613"/>
      <c r="C1" s="614"/>
      <c r="D1" s="614"/>
      <c r="E1" s="614"/>
      <c r="F1" s="614"/>
      <c r="G1" s="614"/>
      <c r="H1" s="614"/>
      <c r="I1" s="614"/>
      <c r="J1" s="614"/>
    </row>
    <row r="2" spans="1:11" s="304" customFormat="1" ht="30" customHeight="1">
      <c r="A2" s="613"/>
      <c r="B2" s="613"/>
      <c r="C2" s="614"/>
      <c r="D2" s="614"/>
      <c r="E2" s="614"/>
      <c r="F2" s="614"/>
      <c r="G2" s="614"/>
      <c r="H2" s="614"/>
      <c r="I2" s="614"/>
      <c r="J2" s="614"/>
    </row>
    <row r="3" spans="1:11" s="304" customFormat="1" ht="28.5" customHeight="1">
      <c r="A3" s="615"/>
      <c r="B3" s="615"/>
      <c r="C3" s="616"/>
      <c r="D3" s="616"/>
      <c r="E3" s="616"/>
      <c r="F3" s="614"/>
      <c r="G3" s="614"/>
      <c r="H3" s="614"/>
      <c r="I3" s="614"/>
      <c r="J3" s="614"/>
    </row>
    <row r="4" spans="1:11" s="304" customFormat="1" ht="37.5" customHeight="1">
      <c r="A4" s="614"/>
      <c r="B4" s="614"/>
      <c r="C4" s="617"/>
      <c r="D4" s="617"/>
      <c r="E4" s="617"/>
      <c r="F4" s="614"/>
      <c r="G4" s="614"/>
      <c r="H4" s="614"/>
      <c r="I4" s="614"/>
      <c r="J4" s="614"/>
    </row>
    <row r="5" spans="1:11" s="305" customFormat="1" ht="26.25" customHeight="1">
      <c r="A5" s="607" t="s">
        <v>417</v>
      </c>
      <c r="B5" s="608"/>
      <c r="C5" s="608"/>
      <c r="D5" s="608"/>
      <c r="E5" s="608"/>
      <c r="F5" s="608"/>
      <c r="G5" s="608"/>
      <c r="H5" s="608"/>
      <c r="I5" s="608"/>
      <c r="J5" s="608"/>
    </row>
    <row r="6" spans="1:11" ht="21.75" customHeight="1">
      <c r="A6" s="609" t="s">
        <v>418</v>
      </c>
      <c r="B6" s="609"/>
      <c r="C6" s="609"/>
      <c r="D6" s="609"/>
      <c r="E6" s="610"/>
      <c r="F6" s="609"/>
      <c r="G6" s="609"/>
      <c r="H6" s="609"/>
      <c r="I6" s="609"/>
      <c r="J6" s="609"/>
    </row>
    <row r="7" spans="1:11" ht="9.75" customHeight="1">
      <c r="A7" s="307"/>
      <c r="B7" s="307"/>
      <c r="C7" s="307"/>
      <c r="D7" s="307"/>
      <c r="E7" s="307"/>
      <c r="F7" s="307"/>
      <c r="G7" s="307"/>
      <c r="H7" s="611"/>
      <c r="I7" s="611"/>
      <c r="J7" s="611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12" t="s">
        <v>420</v>
      </c>
      <c r="C14" s="612"/>
      <c r="D14" s="612"/>
      <c r="E14" s="612"/>
      <c r="F14" s="612"/>
      <c r="G14" s="612"/>
      <c r="H14" s="612" t="s">
        <v>305</v>
      </c>
      <c r="I14" s="612"/>
      <c r="J14" s="445" t="s">
        <v>306</v>
      </c>
    </row>
    <row r="15" spans="1:11" s="311" customFormat="1" ht="38.25" customHeight="1">
      <c r="A15" s="482">
        <v>1</v>
      </c>
      <c r="B15" s="602" t="s">
        <v>488</v>
      </c>
      <c r="C15" s="603"/>
      <c r="D15" s="603"/>
      <c r="E15" s="603"/>
      <c r="F15" s="603"/>
      <c r="G15" s="603"/>
      <c r="H15" s="604">
        <f>D8</f>
        <v>46112</v>
      </c>
      <c r="I15" s="605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02" t="s">
        <v>421</v>
      </c>
      <c r="C16" s="603"/>
      <c r="D16" s="603"/>
      <c r="E16" s="603"/>
      <c r="F16" s="603"/>
      <c r="G16" s="603"/>
      <c r="H16" s="604">
        <f>H17-1</f>
        <v>46096</v>
      </c>
      <c r="I16" s="605"/>
      <c r="J16" s="461" t="s">
        <v>225</v>
      </c>
    </row>
    <row r="17" spans="1:10" s="311" customFormat="1" ht="45.75" customHeight="1">
      <c r="A17" s="482">
        <f t="shared" si="0"/>
        <v>3</v>
      </c>
      <c r="B17" s="602" t="s">
        <v>422</v>
      </c>
      <c r="C17" s="603"/>
      <c r="D17" s="603"/>
      <c r="E17" s="603"/>
      <c r="F17" s="603"/>
      <c r="G17" s="603"/>
      <c r="H17" s="604">
        <f>'3. Quantity'!B13-3</f>
        <v>46097</v>
      </c>
      <c r="I17" s="605"/>
      <c r="J17" s="461" t="s">
        <v>225</v>
      </c>
    </row>
    <row r="18" spans="1:10" s="311" customFormat="1" ht="45.75" customHeight="1">
      <c r="A18" s="482">
        <f t="shared" si="0"/>
        <v>4</v>
      </c>
      <c r="B18" s="602" t="s">
        <v>421</v>
      </c>
      <c r="C18" s="603"/>
      <c r="D18" s="603"/>
      <c r="E18" s="603"/>
      <c r="F18" s="603"/>
      <c r="G18" s="603"/>
      <c r="H18" s="604">
        <f>H19-1</f>
        <v>46111</v>
      </c>
      <c r="I18" s="605"/>
      <c r="J18" s="461" t="s">
        <v>225</v>
      </c>
    </row>
    <row r="19" spans="1:10" s="311" customFormat="1" ht="45.75" customHeight="1">
      <c r="A19" s="482">
        <f t="shared" si="0"/>
        <v>5</v>
      </c>
      <c r="B19" s="602" t="s">
        <v>160</v>
      </c>
      <c r="C19" s="603"/>
      <c r="D19" s="603"/>
      <c r="E19" s="603"/>
      <c r="F19" s="603"/>
      <c r="G19" s="603"/>
      <c r="H19" s="604">
        <f>H15</f>
        <v>46112</v>
      </c>
      <c r="I19" s="605"/>
      <c r="J19" s="461" t="s">
        <v>225</v>
      </c>
    </row>
    <row r="20" spans="1:10" s="311" customFormat="1" ht="51.75" customHeight="1">
      <c r="A20" s="482">
        <f t="shared" si="0"/>
        <v>6</v>
      </c>
      <c r="B20" s="602" t="s">
        <v>513</v>
      </c>
      <c r="C20" s="603"/>
      <c r="D20" s="603"/>
      <c r="E20" s="603"/>
      <c r="F20" s="603"/>
      <c r="G20" s="603"/>
      <c r="H20" s="604" t="s">
        <v>800</v>
      </c>
      <c r="I20" s="605"/>
      <c r="J20" s="461" t="s">
        <v>225</v>
      </c>
    </row>
    <row r="21" spans="1:10" s="311" customFormat="1" ht="38.25" customHeight="1">
      <c r="A21" s="482">
        <f t="shared" si="0"/>
        <v>7</v>
      </c>
      <c r="B21" s="602" t="s">
        <v>489</v>
      </c>
      <c r="C21" s="603"/>
      <c r="D21" s="603"/>
      <c r="E21" s="603"/>
      <c r="F21" s="603"/>
      <c r="G21" s="603"/>
      <c r="H21" s="604">
        <f>H15</f>
        <v>46112</v>
      </c>
      <c r="I21" s="605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06" t="s">
        <v>505</v>
      </c>
      <c r="B35" s="606"/>
      <c r="C35" s="606"/>
      <c r="D35" s="606"/>
      <c r="E35" s="606"/>
      <c r="F35" s="650" t="s">
        <v>506</v>
      </c>
      <c r="G35" s="650"/>
      <c r="H35" s="650"/>
      <c r="I35" s="650"/>
      <c r="J35" s="650"/>
    </row>
    <row r="36" spans="1:22" s="325" customFormat="1" ht="18" customHeight="1">
      <c r="A36" s="651" t="s">
        <v>507</v>
      </c>
      <c r="B36" s="651"/>
      <c r="C36" s="651"/>
      <c r="D36" s="651"/>
      <c r="E36" s="651"/>
      <c r="F36" s="651" t="s">
        <v>508</v>
      </c>
      <c r="G36" s="651"/>
      <c r="H36" s="651"/>
      <c r="I36" s="652" t="s">
        <v>509</v>
      </c>
      <c r="J36" s="652"/>
    </row>
    <row r="37" spans="1:22" s="326" customFormat="1" ht="18" customHeight="1">
      <c r="A37" s="646" t="s">
        <v>508</v>
      </c>
      <c r="B37" s="648"/>
      <c r="C37" s="646" t="s">
        <v>509</v>
      </c>
      <c r="D37" s="647"/>
      <c r="E37" s="648"/>
      <c r="F37" s="651"/>
      <c r="G37" s="651"/>
      <c r="H37" s="651"/>
      <c r="I37" s="652"/>
      <c r="J37" s="652"/>
    </row>
    <row r="38" spans="1:22" s="327" customFormat="1" ht="18" customHeight="1">
      <c r="A38" s="649" t="s">
        <v>184</v>
      </c>
      <c r="B38" s="649"/>
      <c r="C38" s="649" t="s">
        <v>168</v>
      </c>
      <c r="D38" s="649"/>
      <c r="E38" s="649"/>
      <c r="F38" s="649" t="s">
        <v>510</v>
      </c>
      <c r="G38" s="649"/>
      <c r="H38" s="649"/>
      <c r="I38" s="649" t="s">
        <v>511</v>
      </c>
      <c r="J38" s="649"/>
    </row>
    <row r="39" spans="1:22" s="328" customFormat="1" ht="33" customHeight="1">
      <c r="A39" s="649"/>
      <c r="B39" s="649"/>
      <c r="C39" s="649"/>
      <c r="D39" s="649"/>
      <c r="E39" s="649"/>
      <c r="F39" s="649"/>
      <c r="G39" s="649"/>
      <c r="H39" s="649"/>
      <c r="I39" s="649"/>
      <c r="J39" s="649"/>
    </row>
    <row r="40" spans="1:22" s="325" customFormat="1" ht="15.75" customHeight="1">
      <c r="A40" s="649"/>
      <c r="B40" s="649"/>
      <c r="C40" s="649"/>
      <c r="D40" s="649"/>
      <c r="E40" s="649"/>
      <c r="F40" s="649"/>
      <c r="G40" s="649"/>
      <c r="H40" s="649"/>
      <c r="I40" s="649"/>
      <c r="J40" s="649"/>
    </row>
    <row r="41" spans="1:22" s="325" customFormat="1" ht="15.75" customHeight="1">
      <c r="A41" s="649"/>
      <c r="B41" s="649"/>
      <c r="C41" s="649"/>
      <c r="D41" s="649"/>
      <c r="E41" s="649"/>
      <c r="F41" s="649"/>
      <c r="G41" s="649"/>
      <c r="H41" s="649"/>
      <c r="I41" s="649"/>
      <c r="J41" s="649"/>
    </row>
    <row r="42" spans="1:22" s="325" customFormat="1" ht="15.75" customHeight="1">
      <c r="A42" s="649"/>
      <c r="B42" s="649"/>
      <c r="C42" s="649"/>
      <c r="D42" s="649"/>
      <c r="E42" s="649"/>
      <c r="F42" s="649"/>
      <c r="G42" s="649"/>
      <c r="H42" s="649"/>
      <c r="I42" s="649"/>
      <c r="J42" s="649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49"/>
      <c r="B43" s="649"/>
      <c r="C43" s="649"/>
      <c r="D43" s="649"/>
      <c r="E43" s="649"/>
      <c r="F43" s="649"/>
      <c r="G43" s="649"/>
      <c r="H43" s="649"/>
      <c r="I43" s="649"/>
      <c r="J43" s="649"/>
      <c r="L43" s="627" t="s">
        <v>505</v>
      </c>
      <c r="M43" s="628"/>
      <c r="N43" s="628"/>
      <c r="O43" s="628"/>
      <c r="P43" s="628"/>
      <c r="Q43" s="629"/>
      <c r="R43" s="630" t="s">
        <v>506</v>
      </c>
      <c r="S43" s="631"/>
      <c r="T43" s="631"/>
      <c r="U43" s="631"/>
      <c r="V43" s="632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33" t="s">
        <v>507</v>
      </c>
      <c r="M44" s="634"/>
      <c r="N44" s="634"/>
      <c r="O44" s="634"/>
      <c r="P44" s="634"/>
      <c r="Q44" s="635"/>
      <c r="R44" s="636" t="s">
        <v>508</v>
      </c>
      <c r="S44" s="637"/>
      <c r="T44" s="638"/>
      <c r="U44" s="642" t="s">
        <v>509</v>
      </c>
      <c r="V44" s="643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46" t="s">
        <v>508</v>
      </c>
      <c r="M45" s="647"/>
      <c r="N45" s="648"/>
      <c r="O45" s="646" t="s">
        <v>509</v>
      </c>
      <c r="P45" s="647"/>
      <c r="Q45" s="648"/>
      <c r="R45" s="639"/>
      <c r="S45" s="640"/>
      <c r="T45" s="641"/>
      <c r="U45" s="644"/>
      <c r="V45" s="645"/>
    </row>
    <row r="46" spans="1:22" s="327" customFormat="1" ht="21.75" customHeight="1">
      <c r="A46" s="498"/>
      <c r="B46" s="498"/>
      <c r="C46" s="498"/>
      <c r="D46" s="498"/>
      <c r="E46" s="498"/>
      <c r="L46" s="618" t="s">
        <v>184</v>
      </c>
      <c r="M46" s="619"/>
      <c r="N46" s="620"/>
      <c r="O46" s="618" t="s">
        <v>168</v>
      </c>
      <c r="P46" s="619"/>
      <c r="Q46" s="620"/>
      <c r="R46" s="618" t="s">
        <v>510</v>
      </c>
      <c r="S46" s="619"/>
      <c r="T46" s="620"/>
      <c r="U46" s="618" t="s">
        <v>511</v>
      </c>
      <c r="V46" s="620"/>
    </row>
    <row r="47" spans="1:22">
      <c r="L47" s="621"/>
      <c r="M47" s="622"/>
      <c r="N47" s="623"/>
      <c r="O47" s="621"/>
      <c r="P47" s="622"/>
      <c r="Q47" s="623"/>
      <c r="R47" s="621"/>
      <c r="S47" s="622"/>
      <c r="T47" s="623"/>
      <c r="U47" s="621"/>
      <c r="V47" s="623"/>
    </row>
    <row r="48" spans="1:22">
      <c r="L48" s="621"/>
      <c r="M48" s="622"/>
      <c r="N48" s="623"/>
      <c r="O48" s="621"/>
      <c r="P48" s="622"/>
      <c r="Q48" s="623"/>
      <c r="R48" s="621"/>
      <c r="S48" s="622"/>
      <c r="T48" s="623"/>
      <c r="U48" s="621"/>
      <c r="V48" s="623"/>
    </row>
    <row r="49" spans="12:22">
      <c r="L49" s="621"/>
      <c r="M49" s="622"/>
      <c r="N49" s="623"/>
      <c r="O49" s="621"/>
      <c r="P49" s="622"/>
      <c r="Q49" s="623"/>
      <c r="R49" s="621"/>
      <c r="S49" s="622"/>
      <c r="T49" s="623"/>
      <c r="U49" s="621"/>
      <c r="V49" s="623"/>
    </row>
    <row r="50" spans="12:22">
      <c r="L50" s="621"/>
      <c r="M50" s="622"/>
      <c r="N50" s="623"/>
      <c r="O50" s="621"/>
      <c r="P50" s="622"/>
      <c r="Q50" s="623"/>
      <c r="R50" s="621"/>
      <c r="S50" s="622"/>
      <c r="T50" s="623"/>
      <c r="U50" s="621"/>
      <c r="V50" s="623"/>
    </row>
    <row r="51" spans="12:22">
      <c r="L51" s="624"/>
      <c r="M51" s="625"/>
      <c r="N51" s="626"/>
      <c r="O51" s="624"/>
      <c r="P51" s="625"/>
      <c r="Q51" s="626"/>
      <c r="R51" s="624"/>
      <c r="S51" s="625"/>
      <c r="T51" s="626"/>
      <c r="U51" s="624"/>
      <c r="V51" s="626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59"/>
      <c r="B2" s="659"/>
      <c r="C2" s="659"/>
      <c r="D2" s="659"/>
      <c r="E2" s="65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59"/>
      <c r="B3" s="659"/>
      <c r="C3" s="659"/>
      <c r="D3" s="659"/>
      <c r="E3" s="659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60" t="s">
        <v>122</v>
      </c>
      <c r="B9" s="660"/>
      <c r="C9" s="660"/>
      <c r="D9" s="660"/>
      <c r="E9" s="660"/>
      <c r="F9" s="660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61" t="s">
        <v>123</v>
      </c>
      <c r="B10" s="661"/>
      <c r="C10" s="661"/>
      <c r="D10" s="661"/>
      <c r="E10" s="661"/>
      <c r="F10" s="661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662" t="s">
        <v>373</v>
      </c>
      <c r="B14" s="663"/>
      <c r="C14" s="663"/>
      <c r="D14" s="663"/>
      <c r="E14" s="663"/>
      <c r="F14" s="664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53" t="s">
        <v>406</v>
      </c>
      <c r="D17" s="653"/>
      <c r="E17" s="653"/>
      <c r="F17" s="654"/>
    </row>
    <row r="18" spans="1:22" s="260" customFormat="1" ht="28.5" customHeight="1">
      <c r="A18" s="257" t="s">
        <v>375</v>
      </c>
      <c r="B18" s="258"/>
      <c r="C18" s="653" t="str">
        <f>'Bìa (2)'!$B$25</f>
        <v>Km 11+950- Km 12+030</v>
      </c>
      <c r="D18" s="653"/>
      <c r="E18" s="653"/>
      <c r="F18" s="65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65">
        <f>H12</f>
        <v>46097</v>
      </c>
      <c r="F19" s="666"/>
    </row>
    <row r="20" spans="1:22" s="90" customFormat="1" ht="26.25" customHeight="1" thickTop="1">
      <c r="A20" s="655" t="s">
        <v>378</v>
      </c>
      <c r="B20" s="656"/>
      <c r="C20" s="656"/>
      <c r="D20" s="656"/>
      <c r="E20" s="657" t="s">
        <v>131</v>
      </c>
      <c r="F20" s="658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667" t="s">
        <v>132</v>
      </c>
      <c r="U21" s="668"/>
      <c r="V21" s="66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9" t="s">
        <v>135</v>
      </c>
      <c r="U25" s="670"/>
      <c r="V25" s="67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81" t="s">
        <v>137</v>
      </c>
      <c r="F27" s="68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82"/>
      <c r="F28" s="68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87" t="s">
        <v>147</v>
      </c>
      <c r="F34" s="68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71" t="s">
        <v>385</v>
      </c>
      <c r="B46" s="672"/>
      <c r="C46" s="672"/>
      <c r="D46" s="673"/>
      <c r="E46" s="674" t="s">
        <v>386</v>
      </c>
      <c r="F46" s="675"/>
      <c r="G46" s="96"/>
    </row>
    <row r="47" spans="1:13" s="90" customFormat="1" ht="17.7" customHeight="1">
      <c r="A47" s="676" t="s">
        <v>149</v>
      </c>
      <c r="B47" s="677"/>
      <c r="C47" s="677"/>
      <c r="D47" s="678"/>
      <c r="E47" s="679" t="s">
        <v>150</v>
      </c>
      <c r="F47" s="680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9" t="s">
        <v>151</v>
      </c>
      <c r="B48" s="690"/>
      <c r="C48" s="690"/>
      <c r="D48" s="691"/>
      <c r="E48" s="692" t="s">
        <v>152</v>
      </c>
      <c r="F48" s="69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1" t="s">
        <v>388</v>
      </c>
      <c r="F49" s="694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1" t="s">
        <v>390</v>
      </c>
      <c r="F50" s="694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1" t="s">
        <v>391</v>
      </c>
      <c r="F51" s="694"/>
      <c r="G51" s="116"/>
    </row>
    <row r="52" spans="1:13" s="90" customFormat="1" ht="17.7" customHeight="1" thickBot="1">
      <c r="A52" s="262"/>
      <c r="B52" s="263"/>
      <c r="C52" s="263"/>
      <c r="D52" s="263"/>
      <c r="E52" s="685"/>
      <c r="F52" s="68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15" t="s">
        <v>444</v>
      </c>
      <c r="F15" s="716"/>
      <c r="G15" s="716"/>
      <c r="H15" s="716"/>
      <c r="I15" s="716"/>
      <c r="J15" s="716"/>
      <c r="K15" s="716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20" t="s">
        <v>408</v>
      </c>
      <c r="C18" s="720"/>
      <c r="D18" s="720"/>
      <c r="E18" s="720"/>
      <c r="F18" s="720"/>
      <c r="G18" s="720"/>
      <c r="H18" s="720"/>
      <c r="I18" s="720"/>
      <c r="J18" s="720"/>
      <c r="K18" s="720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17">
        <f>+M8</f>
        <v>46097</v>
      </c>
      <c r="G20" s="717"/>
      <c r="H20" s="717"/>
      <c r="I20" s="717"/>
      <c r="J20" s="717"/>
      <c r="K20" s="717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17">
        <f>+F20</f>
        <v>46097</v>
      </c>
      <c r="G21" s="717"/>
      <c r="H21" s="717"/>
      <c r="I21" s="717"/>
      <c r="J21" s="717"/>
      <c r="K21" s="717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18" t="s">
        <v>200</v>
      </c>
      <c r="B24" s="718"/>
      <c r="C24" s="718"/>
      <c r="D24" s="718"/>
      <c r="E24" s="718"/>
      <c r="F24" s="718"/>
      <c r="G24" s="718"/>
      <c r="H24" s="718"/>
      <c r="I24" s="718"/>
      <c r="J24" s="718"/>
      <c r="K24" s="718"/>
      <c r="L24" s="150"/>
    </row>
    <row r="25" spans="1:24" s="171" customFormat="1" ht="27" customHeight="1">
      <c r="A25" s="167" t="s">
        <v>201</v>
      </c>
      <c r="B25" s="168" t="s">
        <v>202</v>
      </c>
      <c r="C25" s="719" t="s">
        <v>514</v>
      </c>
      <c r="D25" s="719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13" t="str">
        <f>A60</f>
        <v>Nguyễn Phi Thịnh</v>
      </c>
      <c r="D27" s="713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9" t="s">
        <v>176</v>
      </c>
      <c r="C30" s="709"/>
      <c r="D30" s="709"/>
      <c r="E30" s="709"/>
      <c r="F30" s="709"/>
      <c r="G30" s="709"/>
      <c r="H30" s="709"/>
      <c r="I30" s="709"/>
      <c r="J30" s="709"/>
      <c r="K30" s="709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14" t="s">
        <v>210</v>
      </c>
      <c r="C32" s="714"/>
      <c r="D32" s="714"/>
      <c r="E32" s="714"/>
      <c r="F32" s="714"/>
      <c r="G32" s="714"/>
      <c r="H32" s="714"/>
      <c r="I32" s="714"/>
      <c r="J32" s="714"/>
      <c r="K32" s="714"/>
      <c r="L32" s="175"/>
    </row>
    <row r="33" spans="1:12" s="158" customFormat="1" ht="36" customHeight="1">
      <c r="B33" s="709" t="s">
        <v>211</v>
      </c>
      <c r="C33" s="709"/>
      <c r="D33" s="709"/>
      <c r="E33" s="709"/>
      <c r="F33" s="709"/>
      <c r="G33" s="709"/>
      <c r="H33" s="709"/>
      <c r="I33" s="709"/>
      <c r="J33" s="709"/>
      <c r="K33" s="709"/>
      <c r="L33" s="157"/>
    </row>
    <row r="34" spans="1:12" s="158" customFormat="1" ht="34.950000000000003" customHeight="1">
      <c r="B34" s="709" t="s">
        <v>212</v>
      </c>
      <c r="C34" s="709"/>
      <c r="D34" s="709"/>
      <c r="E34" s="709"/>
      <c r="F34" s="709"/>
      <c r="G34" s="709"/>
      <c r="H34" s="709"/>
      <c r="I34" s="709"/>
      <c r="J34" s="709"/>
      <c r="K34" s="709"/>
      <c r="L34" s="157"/>
    </row>
    <row r="35" spans="1:12" s="158" customFormat="1" ht="15.6">
      <c r="B35" s="709" t="s">
        <v>213</v>
      </c>
      <c r="C35" s="709"/>
      <c r="D35" s="709"/>
      <c r="E35" s="709"/>
      <c r="F35" s="709"/>
      <c r="G35" s="709"/>
      <c r="H35" s="709"/>
      <c r="I35" s="709"/>
      <c r="J35" s="709"/>
      <c r="K35" s="709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10" t="s">
        <v>217</v>
      </c>
      <c r="C39" s="711"/>
      <c r="D39" s="711"/>
      <c r="E39" s="712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03" t="s">
        <v>222</v>
      </c>
      <c r="C40" s="704"/>
      <c r="D40" s="704"/>
      <c r="E40" s="705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695" t="s">
        <v>446</v>
      </c>
      <c r="C41" s="696"/>
      <c r="D41" s="696"/>
      <c r="E41" s="697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695" t="s">
        <v>394</v>
      </c>
      <c r="C42" s="696"/>
      <c r="D42" s="696"/>
      <c r="E42" s="697"/>
      <c r="F42" s="337" t="s">
        <v>395</v>
      </c>
      <c r="G42" s="703" t="s">
        <v>227</v>
      </c>
      <c r="H42" s="705"/>
      <c r="I42" s="185"/>
      <c r="J42" s="182"/>
      <c r="K42" s="184"/>
    </row>
    <row r="43" spans="1:12" s="149" customFormat="1" ht="36" customHeight="1">
      <c r="A43" s="300">
        <v>3</v>
      </c>
      <c r="B43" s="695" t="s">
        <v>396</v>
      </c>
      <c r="C43" s="696"/>
      <c r="D43" s="696"/>
      <c r="E43" s="697"/>
      <c r="F43" s="337" t="s">
        <v>397</v>
      </c>
      <c r="G43" s="703" t="s">
        <v>227</v>
      </c>
      <c r="H43" s="705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21" t="s">
        <v>399</v>
      </c>
      <c r="B45" s="723" t="s">
        <v>400</v>
      </c>
      <c r="C45" s="724"/>
      <c r="D45" s="724"/>
      <c r="E45" s="724"/>
      <c r="F45" s="724"/>
      <c r="G45" s="724"/>
      <c r="H45" s="725"/>
      <c r="I45" s="702" t="s">
        <v>401</v>
      </c>
      <c r="J45" s="702"/>
      <c r="K45" s="702" t="s">
        <v>186</v>
      </c>
    </row>
    <row r="46" spans="1:12" s="149" customFormat="1" ht="21.9" customHeight="1">
      <c r="A46" s="722"/>
      <c r="B46" s="726"/>
      <c r="C46" s="727"/>
      <c r="D46" s="727"/>
      <c r="E46" s="727"/>
      <c r="F46" s="727"/>
      <c r="G46" s="727"/>
      <c r="H46" s="728"/>
      <c r="I46" s="298" t="s">
        <v>225</v>
      </c>
      <c r="J46" s="299" t="s">
        <v>226</v>
      </c>
      <c r="K46" s="702"/>
    </row>
    <row r="47" spans="1:12" s="149" customFormat="1" ht="24.75" customHeight="1">
      <c r="A47" s="300">
        <v>1</v>
      </c>
      <c r="B47" s="703" t="s">
        <v>402</v>
      </c>
      <c r="C47" s="704"/>
      <c r="D47" s="704"/>
      <c r="E47" s="705"/>
      <c r="F47" s="706" t="s">
        <v>403</v>
      </c>
      <c r="G47" s="707"/>
      <c r="H47" s="708"/>
      <c r="I47" s="185"/>
      <c r="J47" s="182"/>
      <c r="K47" s="300"/>
    </row>
    <row r="48" spans="1:12" s="149" customFormat="1" ht="24.75" customHeight="1">
      <c r="A48" s="300">
        <v>2</v>
      </c>
      <c r="B48" s="703" t="s">
        <v>404</v>
      </c>
      <c r="C48" s="704"/>
      <c r="D48" s="704"/>
      <c r="E48" s="705"/>
      <c r="F48" s="703" t="s">
        <v>405</v>
      </c>
      <c r="G48" s="704"/>
      <c r="H48" s="705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699" t="s">
        <v>231</v>
      </c>
      <c r="C52" s="699"/>
      <c r="D52" s="699"/>
      <c r="E52" s="699"/>
      <c r="F52" s="699"/>
      <c r="G52" s="699"/>
      <c r="H52" s="699"/>
      <c r="I52" s="699"/>
      <c r="J52" s="699"/>
      <c r="K52" s="699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699" t="s">
        <v>232</v>
      </c>
      <c r="C54" s="699"/>
      <c r="D54" s="699"/>
      <c r="E54" s="699"/>
      <c r="F54" s="699"/>
      <c r="G54" s="699"/>
      <c r="H54" s="699"/>
      <c r="I54" s="699"/>
      <c r="J54" s="699"/>
      <c r="K54" s="699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01" t="s">
        <v>233</v>
      </c>
      <c r="B57" s="701"/>
      <c r="C57" s="701"/>
      <c r="D57" s="701"/>
      <c r="E57" s="701"/>
      <c r="F57" s="701"/>
      <c r="G57" s="700" t="s">
        <v>303</v>
      </c>
      <c r="H57" s="700"/>
      <c r="I57" s="700"/>
      <c r="J57" s="700"/>
      <c r="K57" s="700"/>
      <c r="L57" s="188"/>
    </row>
    <row r="58" spans="1:12" s="149" customFormat="1" ht="18" customHeight="1">
      <c r="A58" s="701"/>
      <c r="B58" s="701"/>
      <c r="C58" s="701"/>
      <c r="D58" s="701"/>
      <c r="E58" s="701"/>
      <c r="F58" s="701"/>
      <c r="G58" s="700"/>
      <c r="H58" s="700"/>
      <c r="I58" s="700"/>
      <c r="J58" s="700"/>
      <c r="K58" s="700"/>
      <c r="L58" s="190"/>
    </row>
    <row r="59" spans="1:12" s="149" customFormat="1" ht="18" customHeight="1">
      <c r="A59" s="590" t="s">
        <v>412</v>
      </c>
      <c r="B59" s="590"/>
      <c r="C59" s="590"/>
      <c r="D59" s="590"/>
      <c r="E59" s="590"/>
      <c r="F59" s="590"/>
      <c r="G59" s="592" t="s">
        <v>343</v>
      </c>
      <c r="H59" s="592"/>
      <c r="I59" s="592"/>
      <c r="J59" s="592"/>
      <c r="K59" s="592"/>
      <c r="L59" s="191"/>
    </row>
    <row r="60" spans="1:12" s="149" customFormat="1" ht="18" customHeight="1">
      <c r="A60" s="698" t="s">
        <v>184</v>
      </c>
      <c r="B60" s="698"/>
      <c r="C60" s="698"/>
      <c r="D60" s="698"/>
      <c r="E60" s="698"/>
      <c r="F60" s="698"/>
      <c r="G60" s="591" t="s">
        <v>514</v>
      </c>
      <c r="H60" s="591"/>
      <c r="I60" s="591"/>
      <c r="J60" s="591"/>
      <c r="K60" s="591"/>
      <c r="L60" s="190"/>
    </row>
    <row r="61" spans="1:12" s="149" customFormat="1" ht="24" customHeight="1">
      <c r="A61" s="698"/>
      <c r="B61" s="698"/>
      <c r="C61" s="698"/>
      <c r="D61" s="698"/>
      <c r="E61" s="698"/>
      <c r="F61" s="698"/>
      <c r="G61" s="591"/>
      <c r="H61" s="591"/>
      <c r="I61" s="591"/>
      <c r="J61" s="591"/>
      <c r="K61" s="591"/>
      <c r="L61" s="190"/>
    </row>
    <row r="62" spans="1:12" s="149" customFormat="1" ht="18" customHeight="1">
      <c r="A62" s="698"/>
      <c r="B62" s="698"/>
      <c r="C62" s="698"/>
      <c r="D62" s="698"/>
      <c r="E62" s="698"/>
      <c r="F62" s="698"/>
      <c r="G62" s="591"/>
      <c r="H62" s="591"/>
      <c r="I62" s="591"/>
      <c r="J62" s="591"/>
      <c r="K62" s="591"/>
      <c r="L62" s="191"/>
    </row>
    <row r="63" spans="1:12" s="149" customFormat="1" ht="18" customHeight="1">
      <c r="A63" s="698"/>
      <c r="B63" s="698"/>
      <c r="C63" s="698"/>
      <c r="D63" s="698"/>
      <c r="E63" s="698"/>
      <c r="F63" s="698"/>
      <c r="G63" s="591"/>
      <c r="H63" s="591"/>
      <c r="I63" s="591"/>
      <c r="J63" s="591"/>
      <c r="K63" s="591"/>
      <c r="L63" s="191"/>
    </row>
    <row r="64" spans="1:12" s="149" customFormat="1" ht="18" customHeight="1">
      <c r="A64" s="698"/>
      <c r="B64" s="698"/>
      <c r="C64" s="698"/>
      <c r="D64" s="698"/>
      <c r="E64" s="698"/>
      <c r="F64" s="698"/>
      <c r="G64" s="591"/>
      <c r="H64" s="591"/>
      <c r="I64" s="591"/>
      <c r="J64" s="591"/>
      <c r="K64" s="591"/>
      <c r="L64" s="191"/>
    </row>
    <row r="65" spans="1:12" s="149" customFormat="1" ht="18" customHeight="1">
      <c r="A65" s="698"/>
      <c r="B65" s="698"/>
      <c r="C65" s="698"/>
      <c r="D65" s="698"/>
      <c r="E65" s="698"/>
      <c r="F65" s="698"/>
      <c r="G65" s="591"/>
      <c r="H65" s="591"/>
      <c r="I65" s="591"/>
      <c r="J65" s="591"/>
      <c r="K65" s="591"/>
      <c r="L65" s="191"/>
    </row>
    <row r="66" spans="1:12" s="149" customFormat="1" ht="15.6">
      <c r="A66" s="698"/>
      <c r="B66" s="698"/>
      <c r="C66" s="698"/>
      <c r="D66" s="698"/>
      <c r="E66" s="698"/>
      <c r="F66" s="698"/>
      <c r="G66" s="591"/>
      <c r="H66" s="591"/>
      <c r="I66" s="591"/>
      <c r="J66" s="591"/>
      <c r="K66" s="591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59"/>
      <c r="B2" s="659"/>
      <c r="C2" s="659"/>
      <c r="D2" s="659"/>
      <c r="E2" s="65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59"/>
      <c r="B3" s="659"/>
      <c r="C3" s="659"/>
      <c r="D3" s="659"/>
      <c r="E3" s="659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60" t="s">
        <v>122</v>
      </c>
      <c r="B9" s="660"/>
      <c r="C9" s="660"/>
      <c r="D9" s="660"/>
      <c r="E9" s="660"/>
      <c r="F9" s="660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61" t="s">
        <v>123</v>
      </c>
      <c r="B10" s="661"/>
      <c r="C10" s="661"/>
      <c r="D10" s="661"/>
      <c r="E10" s="661"/>
      <c r="F10" s="661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62" t="s">
        <v>373</v>
      </c>
      <c r="B14" s="663"/>
      <c r="C14" s="663"/>
      <c r="D14" s="663"/>
      <c r="E14" s="663"/>
      <c r="F14" s="664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653" t="s">
        <v>500</v>
      </c>
      <c r="D17" s="653"/>
      <c r="E17" s="653"/>
      <c r="F17" s="654"/>
    </row>
    <row r="18" spans="1:22" s="260" customFormat="1" ht="28.5" customHeight="1">
      <c r="A18" s="257" t="s">
        <v>375</v>
      </c>
      <c r="B18" s="258"/>
      <c r="C18" s="653" t="str">
        <f>'Bìa (2)'!$B$25</f>
        <v>Km 11+950- Km 12+030</v>
      </c>
      <c r="D18" s="653"/>
      <c r="E18" s="653"/>
      <c r="F18" s="65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65">
        <f>H12</f>
        <v>46112</v>
      </c>
      <c r="F19" s="666"/>
    </row>
    <row r="20" spans="1:22" s="90" customFormat="1" ht="26.25" customHeight="1" thickTop="1">
      <c r="A20" s="655" t="s">
        <v>378</v>
      </c>
      <c r="B20" s="656"/>
      <c r="C20" s="656"/>
      <c r="D20" s="656"/>
      <c r="E20" s="657" t="s">
        <v>131</v>
      </c>
      <c r="F20" s="658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667" t="s">
        <v>132</v>
      </c>
      <c r="U21" s="668"/>
      <c r="V21" s="66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9" t="s">
        <v>135</v>
      </c>
      <c r="U25" s="670"/>
      <c r="V25" s="67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81" t="s">
        <v>137</v>
      </c>
      <c r="F27" s="68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82"/>
      <c r="F28" s="68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87" t="s">
        <v>147</v>
      </c>
      <c r="F34" s="68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71" t="s">
        <v>385</v>
      </c>
      <c r="B46" s="672"/>
      <c r="C46" s="672"/>
      <c r="D46" s="673"/>
      <c r="E46" s="674" t="s">
        <v>386</v>
      </c>
      <c r="F46" s="675"/>
      <c r="G46" s="96"/>
    </row>
    <row r="47" spans="1:13" s="90" customFormat="1" ht="17.7" customHeight="1">
      <c r="A47" s="676" t="s">
        <v>149</v>
      </c>
      <c r="B47" s="677"/>
      <c r="C47" s="677"/>
      <c r="D47" s="678"/>
      <c r="E47" s="679" t="s">
        <v>150</v>
      </c>
      <c r="F47" s="680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9" t="s">
        <v>151</v>
      </c>
      <c r="B48" s="690"/>
      <c r="C48" s="690"/>
      <c r="D48" s="691"/>
      <c r="E48" s="692" t="s">
        <v>152</v>
      </c>
      <c r="F48" s="69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1" t="s">
        <v>388</v>
      </c>
      <c r="F49" s="694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1" t="s">
        <v>390</v>
      </c>
      <c r="F50" s="694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1" t="s">
        <v>391</v>
      </c>
      <c r="F51" s="694"/>
      <c r="G51" s="116"/>
    </row>
    <row r="52" spans="1:13" s="90" customFormat="1" ht="17.7" customHeight="1" thickBot="1">
      <c r="A52" s="262"/>
      <c r="B52" s="263"/>
      <c r="C52" s="263"/>
      <c r="D52" s="263"/>
      <c r="E52" s="685"/>
      <c r="F52" s="68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48"/>
      <c r="B5" s="748"/>
      <c r="C5" s="748"/>
      <c r="D5" s="748"/>
      <c r="E5" s="748"/>
      <c r="F5" s="748"/>
      <c r="G5" s="748"/>
      <c r="H5" s="748"/>
      <c r="I5" s="748"/>
      <c r="J5" s="748"/>
      <c r="K5" s="748"/>
      <c r="L5" s="748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52" t="str">
        <f>'RFI bấc thấm đứng'!B12</f>
        <v>310326/01</v>
      </c>
      <c r="L8" s="752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49" t="s">
        <v>424</v>
      </c>
      <c r="B10" s="749"/>
      <c r="C10" s="749"/>
      <c r="D10" s="749"/>
      <c r="E10" s="749"/>
      <c r="F10" s="749"/>
      <c r="G10" s="749"/>
      <c r="H10" s="749"/>
      <c r="I10" s="749"/>
      <c r="J10" s="749"/>
      <c r="K10" s="749"/>
      <c r="L10" s="749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750" t="s">
        <v>425</v>
      </c>
      <c r="B11" s="750"/>
      <c r="C11" s="750"/>
      <c r="D11" s="750"/>
      <c r="E11" s="750"/>
      <c r="F11" s="750"/>
      <c r="G11" s="750"/>
      <c r="H11" s="750"/>
      <c r="I11" s="750"/>
      <c r="J11" s="750"/>
      <c r="K11" s="750"/>
      <c r="L11" s="750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15" t="s">
        <v>444</v>
      </c>
      <c r="F15" s="716"/>
      <c r="G15" s="716"/>
      <c r="H15" s="716"/>
      <c r="I15" s="716"/>
      <c r="J15" s="716"/>
      <c r="K15" s="716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17">
        <f>O10</f>
        <v>46112</v>
      </c>
      <c r="G23" s="717"/>
      <c r="H23" s="717"/>
      <c r="I23" s="717"/>
      <c r="J23" s="717"/>
      <c r="K23" s="717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17">
        <f>+F23</f>
        <v>46112</v>
      </c>
      <c r="G24" s="717"/>
      <c r="H24" s="717"/>
      <c r="I24" s="717"/>
      <c r="J24" s="717"/>
      <c r="K24" s="717"/>
      <c r="L24" s="217"/>
    </row>
    <row r="25" spans="1:13" s="363" customFormat="1" ht="18" customHeight="1">
      <c r="A25" s="751" t="s">
        <v>449</v>
      </c>
      <c r="B25" s="751"/>
      <c r="C25" s="751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53" t="s">
        <v>200</v>
      </c>
      <c r="B27" s="753"/>
      <c r="C27" s="753"/>
      <c r="D27" s="753"/>
      <c r="E27" s="753"/>
      <c r="F27" s="753"/>
      <c r="G27" s="753"/>
      <c r="H27" s="753"/>
      <c r="I27" s="753"/>
      <c r="J27" s="753"/>
      <c r="K27" s="753"/>
      <c r="L27" s="753"/>
      <c r="M27" s="753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53" t="s">
        <v>206</v>
      </c>
      <c r="B30" s="753"/>
      <c r="C30" s="753"/>
      <c r="D30" s="753"/>
      <c r="E30" s="753"/>
      <c r="F30" s="753"/>
      <c r="G30" s="753"/>
      <c r="H30" s="753"/>
      <c r="I30" s="753"/>
      <c r="J30" s="753"/>
      <c r="K30" s="753"/>
      <c r="L30" s="753"/>
      <c r="M30" s="753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20" t="s">
        <v>176</v>
      </c>
      <c r="C35" s="720"/>
      <c r="D35" s="720"/>
      <c r="E35" s="720"/>
      <c r="F35" s="720"/>
      <c r="G35" s="720"/>
      <c r="H35" s="720"/>
      <c r="I35" s="720"/>
      <c r="J35" s="720"/>
      <c r="K35" s="720"/>
      <c r="L35" s="720"/>
      <c r="M35" s="720"/>
    </row>
    <row r="36" spans="1:15" s="358" customFormat="1" ht="24" customHeight="1">
      <c r="A36" s="158"/>
      <c r="B36" s="757" t="s">
        <v>458</v>
      </c>
      <c r="C36" s="757"/>
      <c r="D36" s="757"/>
      <c r="E36" s="757"/>
      <c r="F36" s="757"/>
      <c r="G36" s="757"/>
      <c r="H36" s="757"/>
      <c r="I36" s="757"/>
      <c r="J36" s="757"/>
      <c r="K36" s="757"/>
      <c r="L36" s="757"/>
      <c r="M36" s="757"/>
    </row>
    <row r="37" spans="1:15" s="358" customFormat="1" ht="37.5" customHeight="1">
      <c r="A37" s="158"/>
      <c r="B37" s="714" t="s">
        <v>459</v>
      </c>
      <c r="C37" s="714"/>
      <c r="D37" s="714"/>
      <c r="E37" s="714"/>
      <c r="F37" s="714"/>
      <c r="G37" s="714"/>
      <c r="H37" s="714"/>
      <c r="I37" s="714"/>
      <c r="J37" s="714"/>
      <c r="K37" s="714"/>
      <c r="L37" s="714"/>
      <c r="M37" s="714"/>
    </row>
    <row r="38" spans="1:15" s="358" customFormat="1" ht="35.25" customHeight="1">
      <c r="A38" s="158"/>
      <c r="B38" s="720" t="s">
        <v>211</v>
      </c>
      <c r="C38" s="720"/>
      <c r="D38" s="720"/>
      <c r="E38" s="720"/>
      <c r="F38" s="720"/>
      <c r="G38" s="720"/>
      <c r="H38" s="720"/>
      <c r="I38" s="720"/>
      <c r="J38" s="720"/>
      <c r="K38" s="720"/>
      <c r="L38" s="720"/>
      <c r="M38" s="720"/>
    </row>
    <row r="39" spans="1:15" s="358" customFormat="1" ht="36.75" customHeight="1">
      <c r="A39" s="158"/>
      <c r="B39" s="720" t="s">
        <v>212</v>
      </c>
      <c r="C39" s="720"/>
      <c r="D39" s="720"/>
      <c r="E39" s="720"/>
      <c r="F39" s="720"/>
      <c r="G39" s="720"/>
      <c r="H39" s="720"/>
      <c r="I39" s="720"/>
      <c r="J39" s="720"/>
      <c r="K39" s="720"/>
      <c r="L39" s="720"/>
      <c r="M39" s="720"/>
    </row>
    <row r="40" spans="1:15" s="358" customFormat="1" ht="23.25" customHeight="1">
      <c r="A40" s="158"/>
      <c r="B40" s="720" t="s">
        <v>213</v>
      </c>
      <c r="C40" s="720"/>
      <c r="D40" s="720"/>
      <c r="E40" s="720"/>
      <c r="F40" s="720"/>
      <c r="G40" s="720"/>
      <c r="H40" s="720"/>
      <c r="I40" s="720"/>
      <c r="J40" s="720"/>
      <c r="K40" s="720"/>
      <c r="L40" s="720"/>
      <c r="M40" s="720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29" t="s">
        <v>452</v>
      </c>
      <c r="C43" s="729"/>
      <c r="D43" s="729"/>
      <c r="E43" s="729"/>
      <c r="F43" s="729"/>
      <c r="G43" s="729"/>
      <c r="H43" s="729"/>
      <c r="I43" s="729"/>
      <c r="J43" s="729"/>
      <c r="K43" s="729"/>
      <c r="L43" s="729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30" t="s">
        <v>427</v>
      </c>
    </row>
    <row r="47" spans="1:15" s="363" customFormat="1" ht="20.25" customHeight="1">
      <c r="A47" s="362"/>
      <c r="B47" s="732" t="s">
        <v>428</v>
      </c>
      <c r="C47" s="732"/>
      <c r="D47" s="732"/>
      <c r="E47" s="733" t="s">
        <v>429</v>
      </c>
      <c r="F47" s="733"/>
      <c r="G47" s="733"/>
      <c r="H47" s="733" t="s">
        <v>430</v>
      </c>
      <c r="I47" s="733"/>
      <c r="J47" s="733"/>
      <c r="K47" s="733"/>
      <c r="L47" s="731"/>
    </row>
    <row r="48" spans="1:15" s="363" customFormat="1" ht="18" customHeight="1">
      <c r="A48" s="362"/>
      <c r="B48" s="754">
        <f>'3. Quantity'!H19</f>
        <v>38006.559999999998</v>
      </c>
      <c r="C48" s="755"/>
      <c r="D48" s="756"/>
      <c r="E48" s="754">
        <f>'3. Quantity'!I19</f>
        <v>38253.050000000003</v>
      </c>
      <c r="F48" s="755"/>
      <c r="G48" s="756"/>
      <c r="H48" s="754">
        <f>MIN(B48:G48)</f>
        <v>38006.559999999998</v>
      </c>
      <c r="I48" s="755"/>
      <c r="J48" s="755"/>
      <c r="K48" s="756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29" t="s">
        <v>231</v>
      </c>
      <c r="C53" s="729"/>
      <c r="D53" s="729"/>
      <c r="E53" s="729"/>
      <c r="F53" s="729"/>
      <c r="G53" s="729"/>
      <c r="H53" s="729"/>
      <c r="I53" s="729"/>
      <c r="J53" s="729"/>
      <c r="K53" s="729"/>
      <c r="L53" s="729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29" t="s">
        <v>455</v>
      </c>
      <c r="C55" s="729"/>
      <c r="D55" s="729"/>
      <c r="E55" s="729"/>
      <c r="F55" s="729"/>
      <c r="G55" s="729"/>
      <c r="H55" s="729"/>
      <c r="I55" s="729"/>
      <c r="J55" s="729"/>
      <c r="K55" s="729"/>
      <c r="L55" s="729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44" t="s">
        <v>297</v>
      </c>
      <c r="B57" s="745"/>
      <c r="C57" s="745"/>
      <c r="D57" s="745"/>
      <c r="E57" s="745"/>
      <c r="F57" s="746"/>
      <c r="G57" s="747" t="s">
        <v>298</v>
      </c>
      <c r="H57" s="747"/>
      <c r="I57" s="747"/>
      <c r="J57" s="747"/>
      <c r="K57" s="747"/>
      <c r="L57" s="747"/>
      <c r="M57" s="747"/>
      <c r="R57" s="382"/>
      <c r="S57" s="382"/>
    </row>
    <row r="58" spans="1:19" s="383" customFormat="1" ht="18" customHeight="1">
      <c r="A58" s="744" t="s">
        <v>299</v>
      </c>
      <c r="B58" s="745"/>
      <c r="C58" s="745"/>
      <c r="D58" s="745"/>
      <c r="E58" s="745"/>
      <c r="F58" s="746"/>
      <c r="G58" s="747"/>
      <c r="H58" s="747"/>
      <c r="I58" s="747"/>
      <c r="J58" s="747"/>
      <c r="K58" s="747"/>
      <c r="L58" s="747"/>
      <c r="M58" s="747"/>
      <c r="R58" s="384"/>
      <c r="S58" s="384"/>
    </row>
    <row r="59" spans="1:19" s="381" customFormat="1" ht="18" customHeight="1">
      <c r="A59" s="744" t="s">
        <v>304</v>
      </c>
      <c r="B59" s="745"/>
      <c r="C59" s="745"/>
      <c r="D59" s="745"/>
      <c r="E59" s="745"/>
      <c r="F59" s="746"/>
      <c r="G59" s="596" t="s">
        <v>409</v>
      </c>
      <c r="H59" s="596"/>
      <c r="I59" s="596"/>
      <c r="J59" s="596"/>
      <c r="K59" s="596"/>
      <c r="L59" s="596"/>
      <c r="M59" s="596"/>
      <c r="R59" s="382"/>
      <c r="S59" s="382"/>
    </row>
    <row r="60" spans="1:19" s="383" customFormat="1" ht="18" customHeight="1">
      <c r="A60" s="734" t="s">
        <v>184</v>
      </c>
      <c r="B60" s="735"/>
      <c r="C60" s="735"/>
      <c r="D60" s="735"/>
      <c r="E60" s="735"/>
      <c r="F60" s="736"/>
      <c r="G60" s="743" t="s">
        <v>501</v>
      </c>
      <c r="H60" s="743"/>
      <c r="I60" s="743"/>
      <c r="J60" s="743"/>
      <c r="K60" s="743"/>
      <c r="L60" s="743"/>
      <c r="M60" s="743"/>
      <c r="R60" s="384"/>
      <c r="S60" s="384"/>
    </row>
    <row r="61" spans="1:19" s="381" customFormat="1" ht="18" customHeight="1">
      <c r="A61" s="737"/>
      <c r="B61" s="738"/>
      <c r="C61" s="738"/>
      <c r="D61" s="738"/>
      <c r="E61" s="738"/>
      <c r="F61" s="739"/>
      <c r="G61" s="743"/>
      <c r="H61" s="743"/>
      <c r="I61" s="743"/>
      <c r="J61" s="743"/>
      <c r="K61" s="743"/>
      <c r="L61" s="743"/>
      <c r="M61" s="743"/>
      <c r="R61" s="382"/>
      <c r="S61" s="382"/>
    </row>
    <row r="62" spans="1:19" s="381" customFormat="1" ht="18" customHeight="1">
      <c r="A62" s="737"/>
      <c r="B62" s="738"/>
      <c r="C62" s="738"/>
      <c r="D62" s="738"/>
      <c r="E62" s="738"/>
      <c r="F62" s="739"/>
      <c r="G62" s="743"/>
      <c r="H62" s="743"/>
      <c r="I62" s="743"/>
      <c r="J62" s="743"/>
      <c r="K62" s="743"/>
      <c r="L62" s="743"/>
      <c r="M62" s="743"/>
      <c r="R62" s="382"/>
      <c r="S62" s="382"/>
    </row>
    <row r="63" spans="1:19" s="381" customFormat="1" ht="18" customHeight="1">
      <c r="A63" s="737"/>
      <c r="B63" s="738"/>
      <c r="C63" s="738"/>
      <c r="D63" s="738"/>
      <c r="E63" s="738"/>
      <c r="F63" s="739"/>
      <c r="G63" s="743"/>
      <c r="H63" s="743"/>
      <c r="I63" s="743"/>
      <c r="J63" s="743"/>
      <c r="K63" s="743"/>
      <c r="L63" s="743"/>
      <c r="M63" s="743"/>
      <c r="R63" s="382"/>
      <c r="S63" s="382"/>
    </row>
    <row r="64" spans="1:19" s="381" customFormat="1" ht="18" customHeight="1">
      <c r="A64" s="740"/>
      <c r="B64" s="741"/>
      <c r="C64" s="741"/>
      <c r="D64" s="741"/>
      <c r="E64" s="741"/>
      <c r="F64" s="742"/>
      <c r="G64" s="743"/>
      <c r="H64" s="743"/>
      <c r="I64" s="743"/>
      <c r="J64" s="743"/>
      <c r="K64" s="743"/>
      <c r="L64" s="743"/>
      <c r="M64" s="743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761" t="s">
        <v>516</v>
      </c>
      <c r="B1" s="761"/>
      <c r="C1" s="761"/>
      <c r="D1" s="761"/>
      <c r="E1" s="761"/>
      <c r="F1" s="761"/>
      <c r="G1" s="761"/>
      <c r="H1" s="761"/>
    </row>
    <row r="2" spans="1:110" s="511" customFormat="1" ht="24" customHeight="1">
      <c r="A2" s="762" t="s">
        <v>517</v>
      </c>
      <c r="B2" s="762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762" t="s">
        <v>519</v>
      </c>
      <c r="B3" s="762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762" t="s">
        <v>521</v>
      </c>
      <c r="B4" s="762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762" t="s">
        <v>523</v>
      </c>
      <c r="B5" s="762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762" t="s">
        <v>525</v>
      </c>
      <c r="B6" s="762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762" t="s">
        <v>527</v>
      </c>
      <c r="B7" s="762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763"/>
      <c r="B8" s="763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764" t="s">
        <v>791</v>
      </c>
      <c r="B541" s="764"/>
      <c r="C541" s="764"/>
      <c r="D541" s="764"/>
      <c r="E541" s="764"/>
      <c r="F541" s="764"/>
      <c r="G541" s="764"/>
      <c r="H541" s="764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758" t="s">
        <v>792</v>
      </c>
      <c r="B542" s="759"/>
      <c r="C542" s="759"/>
      <c r="D542" s="760"/>
      <c r="E542" s="529">
        <f>SUM(E10:E540)</f>
        <v>6403.8600000000606</v>
      </c>
      <c r="F542" s="765" t="s">
        <v>793</v>
      </c>
      <c r="G542" s="766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758" t="s">
        <v>794</v>
      </c>
      <c r="B543" s="759"/>
      <c r="C543" s="760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758" t="s">
        <v>797</v>
      </c>
      <c r="B544" s="759"/>
      <c r="C544" s="759"/>
      <c r="D544" s="760"/>
      <c r="E544" s="529">
        <f>MAX(F10:F505)</f>
        <v>12.210000005960465</v>
      </c>
      <c r="F544" s="758" t="s">
        <v>798</v>
      </c>
      <c r="G544" s="760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778" t="s">
        <v>301</v>
      </c>
      <c r="B546" s="779"/>
      <c r="C546" s="779"/>
      <c r="D546" s="780"/>
      <c r="E546" s="778" t="s">
        <v>303</v>
      </c>
      <c r="F546" s="779"/>
      <c r="G546" s="779"/>
      <c r="H546" s="780"/>
      <c r="I546" s="781"/>
      <c r="J546" s="700"/>
      <c r="K546" s="700"/>
      <c r="L546" s="700"/>
      <c r="M546" s="700"/>
      <c r="N546" s="700"/>
      <c r="O546" s="700"/>
      <c r="P546" s="700"/>
      <c r="Q546" s="700"/>
      <c r="R546" s="700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778" t="s">
        <v>412</v>
      </c>
      <c r="B547" s="779"/>
      <c r="C547" s="779"/>
      <c r="D547" s="780"/>
      <c r="E547" s="778" t="s">
        <v>342</v>
      </c>
      <c r="F547" s="779"/>
      <c r="G547" s="779"/>
      <c r="H547" s="780"/>
      <c r="I547" s="781"/>
      <c r="J547" s="700"/>
      <c r="K547" s="700"/>
      <c r="L547" s="700"/>
      <c r="M547" s="700"/>
      <c r="N547" s="700"/>
      <c r="O547" s="700"/>
      <c r="P547" s="700"/>
      <c r="Q547" s="700"/>
      <c r="R547" s="700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767" t="s">
        <v>184</v>
      </c>
      <c r="B548" s="768"/>
      <c r="C548" s="768"/>
      <c r="D548" s="769"/>
      <c r="E548" s="767" t="s">
        <v>514</v>
      </c>
      <c r="F548" s="768"/>
      <c r="G548" s="768"/>
      <c r="H548" s="769"/>
      <c r="I548" s="776"/>
      <c r="J548" s="592"/>
      <c r="K548" s="592"/>
      <c r="L548" s="592"/>
      <c r="M548" s="592"/>
      <c r="N548" s="592"/>
      <c r="O548" s="592"/>
      <c r="P548" s="592"/>
      <c r="Q548" s="592"/>
      <c r="R548" s="592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770"/>
      <c r="B549" s="771"/>
      <c r="C549" s="771"/>
      <c r="D549" s="772"/>
      <c r="E549" s="770"/>
      <c r="F549" s="771"/>
      <c r="G549" s="771"/>
      <c r="H549" s="772"/>
      <c r="I549" s="777"/>
      <c r="J549" s="591"/>
      <c r="K549" s="591"/>
      <c r="L549" s="591"/>
      <c r="M549" s="591"/>
      <c r="N549" s="591"/>
      <c r="O549" s="591"/>
      <c r="P549" s="591"/>
      <c r="Q549" s="591"/>
      <c r="R549" s="591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770"/>
      <c r="B550" s="771"/>
      <c r="C550" s="771"/>
      <c r="D550" s="772"/>
      <c r="E550" s="770"/>
      <c r="F550" s="771"/>
      <c r="G550" s="771"/>
      <c r="H550" s="772"/>
      <c r="I550" s="777"/>
      <c r="J550" s="591"/>
      <c r="K550" s="591"/>
      <c r="L550" s="591"/>
      <c r="M550" s="591"/>
      <c r="N550" s="591"/>
      <c r="O550" s="591"/>
      <c r="P550" s="591"/>
      <c r="Q550" s="591"/>
      <c r="R550" s="591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770"/>
      <c r="B551" s="771"/>
      <c r="C551" s="771"/>
      <c r="D551" s="772"/>
      <c r="E551" s="770"/>
      <c r="F551" s="771"/>
      <c r="G551" s="771"/>
      <c r="H551" s="772"/>
      <c r="I551" s="777"/>
      <c r="J551" s="591"/>
      <c r="K551" s="591"/>
      <c r="L551" s="591"/>
      <c r="M551" s="591"/>
      <c r="N551" s="591"/>
      <c r="O551" s="591"/>
      <c r="P551" s="591"/>
      <c r="Q551" s="591"/>
      <c r="R551" s="591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770"/>
      <c r="B552" s="771"/>
      <c r="C552" s="771"/>
      <c r="D552" s="772"/>
      <c r="E552" s="770"/>
      <c r="F552" s="771"/>
      <c r="G552" s="771"/>
      <c r="H552" s="772"/>
      <c r="I552" s="777"/>
      <c r="J552" s="591"/>
      <c r="K552" s="591"/>
      <c r="L552" s="591"/>
      <c r="M552" s="591"/>
      <c r="N552" s="591"/>
      <c r="O552" s="591"/>
      <c r="P552" s="591"/>
      <c r="Q552" s="591"/>
      <c r="R552" s="591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773"/>
      <c r="B553" s="774"/>
      <c r="C553" s="774"/>
      <c r="D553" s="775"/>
      <c r="E553" s="773"/>
      <c r="F553" s="774"/>
      <c r="G553" s="774"/>
      <c r="H553" s="775"/>
      <c r="I553" s="777"/>
      <c r="J553" s="591"/>
      <c r="K553" s="591"/>
      <c r="L553" s="591"/>
      <c r="M553" s="591"/>
      <c r="N553" s="591"/>
      <c r="O553" s="591"/>
      <c r="P553" s="591"/>
      <c r="Q553" s="591"/>
      <c r="R553" s="591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777"/>
      <c r="J554" s="591"/>
      <c r="K554" s="591"/>
      <c r="L554" s="591"/>
      <c r="M554" s="591"/>
      <c r="N554" s="591"/>
      <c r="O554" s="591"/>
      <c r="P554" s="591"/>
      <c r="Q554" s="591"/>
      <c r="R554" s="591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777"/>
      <c r="J555" s="591"/>
      <c r="K555" s="591"/>
      <c r="L555" s="591"/>
      <c r="M555" s="591"/>
      <c r="N555" s="591"/>
      <c r="O555" s="591"/>
      <c r="P555" s="591"/>
      <c r="Q555" s="591"/>
      <c r="R555" s="591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777"/>
      <c r="J556" s="591"/>
      <c r="K556" s="591"/>
      <c r="L556" s="591"/>
      <c r="M556" s="591"/>
      <c r="N556" s="591"/>
      <c r="O556" s="591"/>
      <c r="P556" s="591"/>
      <c r="Q556" s="591"/>
      <c r="R556" s="591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777"/>
      <c r="J557" s="591"/>
      <c r="K557" s="591"/>
      <c r="L557" s="591"/>
      <c r="M557" s="591"/>
      <c r="N557" s="591"/>
      <c r="O557" s="591"/>
      <c r="P557" s="591"/>
      <c r="Q557" s="591"/>
      <c r="R557" s="591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view="pageBreakPreview" topLeftCell="A13" zoomScaleSheetLayoutView="100" workbookViewId="0">
      <selection activeCell="G18" sqref="G18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825"/>
      <c r="B1" s="825"/>
      <c r="C1" s="825"/>
      <c r="D1" s="825"/>
      <c r="E1" s="826"/>
      <c r="F1" s="826"/>
      <c r="G1" s="826"/>
      <c r="H1" s="826"/>
      <c r="I1" s="826"/>
      <c r="J1" s="826"/>
      <c r="K1" s="826"/>
      <c r="L1" s="826"/>
      <c r="M1" s="826"/>
      <c r="N1" s="826"/>
      <c r="O1" s="826"/>
      <c r="P1" s="388"/>
      <c r="Q1" s="388"/>
      <c r="R1" s="487"/>
      <c r="S1" s="388"/>
    </row>
    <row r="2" spans="1:28" s="390" customFormat="1" ht="30" customHeight="1">
      <c r="A2" s="826"/>
      <c r="B2" s="826"/>
      <c r="C2" s="826"/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472"/>
      <c r="Q2" s="472"/>
      <c r="R2" s="488"/>
      <c r="S2" s="472"/>
    </row>
    <row r="3" spans="1:28" s="390" customFormat="1" ht="30" customHeight="1">
      <c r="A3" s="826"/>
      <c r="B3" s="826"/>
      <c r="C3" s="826"/>
      <c r="D3" s="826"/>
      <c r="E3" s="826"/>
      <c r="F3" s="826"/>
      <c r="G3" s="826"/>
      <c r="H3" s="826"/>
      <c r="I3" s="826"/>
      <c r="J3" s="826"/>
      <c r="K3" s="826"/>
      <c r="L3" s="826"/>
      <c r="M3" s="826"/>
      <c r="N3" s="826"/>
      <c r="O3" s="826"/>
      <c r="P3" s="472"/>
      <c r="Q3" s="472"/>
      <c r="R3" s="488"/>
      <c r="S3" s="472"/>
    </row>
    <row r="4" spans="1:28" s="390" customFormat="1" ht="49.5" customHeight="1">
      <c r="A4" s="826"/>
      <c r="B4" s="826"/>
      <c r="C4" s="826"/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827" t="s">
        <v>460</v>
      </c>
      <c r="B6" s="827"/>
      <c r="C6" s="827"/>
      <c r="D6" s="827"/>
      <c r="E6" s="827"/>
      <c r="F6" s="827"/>
      <c r="G6" s="827"/>
      <c r="H6" s="827"/>
      <c r="I6" s="827"/>
      <c r="J6" s="827"/>
      <c r="K6" s="827"/>
      <c r="L6" s="827"/>
      <c r="M6" s="827"/>
      <c r="N6" s="827"/>
      <c r="O6" s="827"/>
      <c r="R6" s="490"/>
    </row>
    <row r="7" spans="1:28" s="396" customFormat="1" ht="24" customHeight="1">
      <c r="A7" s="827" t="s">
        <v>461</v>
      </c>
      <c r="B7" s="827"/>
      <c r="C7" s="827"/>
      <c r="D7" s="827"/>
      <c r="E7" s="827"/>
      <c r="F7" s="827"/>
      <c r="G7" s="827"/>
      <c r="H7" s="827"/>
      <c r="I7" s="827"/>
      <c r="J7" s="827"/>
      <c r="K7" s="827"/>
      <c r="L7" s="827"/>
      <c r="M7" s="827"/>
      <c r="N7" s="827"/>
      <c r="O7" s="827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828">
        <v>46100</v>
      </c>
      <c r="F8" s="828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829" t="s">
        <v>462</v>
      </c>
      <c r="B15" s="831" t="s">
        <v>185</v>
      </c>
      <c r="C15" s="833" t="s">
        <v>434</v>
      </c>
      <c r="D15" s="835" t="s">
        <v>463</v>
      </c>
      <c r="E15" s="835"/>
      <c r="F15" s="835" t="s">
        <v>464</v>
      </c>
      <c r="G15" s="835" t="s">
        <v>465</v>
      </c>
      <c r="H15" s="837" t="s">
        <v>466</v>
      </c>
      <c r="I15" s="839" t="s">
        <v>467</v>
      </c>
      <c r="J15" s="840"/>
      <c r="K15" s="841"/>
      <c r="L15" s="842" t="s">
        <v>468</v>
      </c>
      <c r="M15" s="839" t="s">
        <v>469</v>
      </c>
      <c r="N15" s="840"/>
      <c r="O15" s="844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830"/>
      <c r="B16" s="832"/>
      <c r="C16" s="834"/>
      <c r="D16" s="473" t="s">
        <v>436</v>
      </c>
      <c r="E16" s="473" t="s">
        <v>437</v>
      </c>
      <c r="F16" s="836"/>
      <c r="G16" s="836"/>
      <c r="H16" s="838"/>
      <c r="I16" s="401" t="s">
        <v>472</v>
      </c>
      <c r="J16" s="401" t="s">
        <v>473</v>
      </c>
      <c r="K16" s="476" t="s">
        <v>474</v>
      </c>
      <c r="L16" s="843"/>
      <c r="M16" s="401" t="s">
        <v>472</v>
      </c>
      <c r="N16" s="401" t="s">
        <v>473</v>
      </c>
      <c r="O16" s="845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806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0.29888888888888893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806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0.29914351851851856</v>
      </c>
      <c r="Q18" s="484">
        <f ca="1">P18+TIME(0,0,RANDBETWEEN(12,15))</f>
        <v>0.29928240740740747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806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0.29952546296296301</v>
      </c>
      <c r="Q19" s="484">
        <f t="shared" ref="Q19:Q82" ca="1" si="12">P19+TIME(0,0,RANDBETWEEN(12,15))</f>
        <v>0.29966435185185192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806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0.29991898148148155</v>
      </c>
      <c r="Q20" s="484">
        <f t="shared" ca="1" si="12"/>
        <v>0.30005787037037046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806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0.30034722222222232</v>
      </c>
      <c r="Q21" s="484">
        <f t="shared" ca="1" si="12"/>
        <v>0.30050925925925936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806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0.30077546296296309</v>
      </c>
      <c r="Q22" s="484">
        <f t="shared" ca="1" si="12"/>
        <v>0.30092592592592604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806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0.30115740740740754</v>
      </c>
      <c r="Q23" s="484">
        <f t="shared" ca="1" si="12"/>
        <v>0.30133101851851868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806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0.30162037037037054</v>
      </c>
      <c r="Q24" s="484">
        <f t="shared" ca="1" si="12"/>
        <v>0.30175925925925945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806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0.30199074074074095</v>
      </c>
      <c r="Q25" s="484">
        <f t="shared" ca="1" si="12"/>
        <v>0.30216435185185209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806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0.30240740740740762</v>
      </c>
      <c r="Q26" s="484">
        <f t="shared" ca="1" si="12"/>
        <v>0.30258101851851876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806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0.30287037037037062</v>
      </c>
      <c r="Q27" s="484">
        <f t="shared" ca="1" si="12"/>
        <v>0.30304398148148176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806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0.30329861111111139</v>
      </c>
      <c r="Q28" s="484">
        <f t="shared" ca="1" si="12"/>
        <v>0.30346064814814844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806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0.3037500000000003</v>
      </c>
      <c r="Q29" s="484">
        <f t="shared" ca="1" si="12"/>
        <v>0.30392361111111144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806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0.3042013888888892</v>
      </c>
      <c r="Q30" s="484">
        <f t="shared" ca="1" si="12"/>
        <v>0.30436342592592625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806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0.30459490740740774</v>
      </c>
      <c r="Q31" s="484">
        <f t="shared" ca="1" si="12"/>
        <v>0.30474537037037069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806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0.30501157407407442</v>
      </c>
      <c r="Q32" s="484">
        <f t="shared" ca="1" si="12"/>
        <v>0.30517361111111146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806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0.305416666666667</v>
      </c>
      <c r="Q33" s="484">
        <f t="shared" ca="1" si="12"/>
        <v>0.30559027777777814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806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0.30586805555555591</v>
      </c>
      <c r="Q34" s="484">
        <f t="shared" ca="1" si="12"/>
        <v>0.30604166666666704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806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0.30627314814814854</v>
      </c>
      <c r="Q35" s="484">
        <f t="shared" ca="1" si="12"/>
        <v>0.30641203703703745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806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0.30666666666666709</v>
      </c>
      <c r="Q36" s="484">
        <f t="shared" ca="1" si="12"/>
        <v>0.30684027777777823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806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0.30711805555555599</v>
      </c>
      <c r="Q37" s="484">
        <f t="shared" ca="1" si="12"/>
        <v>0.3072569444444449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806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0.30753472222222267</v>
      </c>
      <c r="Q38" s="484">
        <f t="shared" ca="1" si="12"/>
        <v>0.30769675925925971</v>
      </c>
      <c r="R38" s="486">
        <v>9.9999997764825821E-3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806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0.30795138888888934</v>
      </c>
      <c r="Q39" s="484">
        <f t="shared" ca="1" si="12"/>
        <v>0.30809027777777825</v>
      </c>
      <c r="R39" s="486">
        <v>0.12999999523162842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806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0.30834490740740789</v>
      </c>
      <c r="Q40" s="484">
        <f t="shared" ca="1" si="12"/>
        <v>0.30850694444444493</v>
      </c>
      <c r="R40" s="486">
        <v>0.12999999523162842</v>
      </c>
      <c r="S40" s="486"/>
      <c r="T40">
        <v>1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806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0.30877314814814866</v>
      </c>
      <c r="Q41" s="484">
        <f t="shared" ca="1" si="12"/>
        <v>0.30892361111111161</v>
      </c>
      <c r="R41" s="486">
        <v>0.10999999940395355</v>
      </c>
      <c r="S41" s="486"/>
      <c r="T41">
        <v>1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806"/>
      <c r="C42" s="404" t="str">
        <f t="shared" si="0"/>
        <v>C2-R48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0.30921296296296347</v>
      </c>
      <c r="Q42" s="484">
        <f t="shared" ca="1" si="12"/>
        <v>0.30935185185185238</v>
      </c>
      <c r="R42" s="486">
        <v>0.11999999731779099</v>
      </c>
      <c r="S42" s="486"/>
      <c r="T42">
        <v>1</v>
      </c>
      <c r="U42" s="469" t="str">
        <f t="shared" si="2"/>
        <v>C2-R48</v>
      </c>
      <c r="V42" s="507">
        <v>2</v>
      </c>
      <c r="W42" s="470" t="s">
        <v>493</v>
      </c>
      <c r="X42" s="470" t="s">
        <v>494</v>
      </c>
      <c r="Y42" s="507">
        <v>48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806"/>
      <c r="C43" s="404" t="str">
        <f t="shared" si="0"/>
        <v>C2-R46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0.30964120370370424</v>
      </c>
      <c r="Q43" s="484">
        <f t="shared" ca="1" si="12"/>
        <v>0.30978009259259315</v>
      </c>
      <c r="R43" s="486">
        <v>0.14000000059604645</v>
      </c>
      <c r="S43" s="486"/>
      <c r="T43">
        <v>1</v>
      </c>
      <c r="U43" s="469" t="str">
        <f t="shared" si="2"/>
        <v>C2-R46</v>
      </c>
      <c r="V43" s="507">
        <v>2</v>
      </c>
      <c r="W43" s="470" t="s">
        <v>493</v>
      </c>
      <c r="X43" s="470" t="s">
        <v>494</v>
      </c>
      <c r="Y43" s="507">
        <v>46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806"/>
      <c r="C44" s="404" t="str">
        <f t="shared" si="0"/>
        <v>C2-R44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0.31006944444444501</v>
      </c>
      <c r="Q44" s="484">
        <f t="shared" ca="1" si="12"/>
        <v>0.31024305555555615</v>
      </c>
      <c r="R44" s="486">
        <v>0.11999999731779099</v>
      </c>
      <c r="S44" s="486"/>
      <c r="T44">
        <v>1</v>
      </c>
      <c r="U44" s="469" t="str">
        <f t="shared" si="2"/>
        <v>C2-R44</v>
      </c>
      <c r="V44" s="507">
        <v>2</v>
      </c>
      <c r="W44" s="470" t="s">
        <v>493</v>
      </c>
      <c r="X44" s="470" t="s">
        <v>494</v>
      </c>
      <c r="Y44" s="507">
        <v>44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806"/>
      <c r="C45" s="404" t="str">
        <f t="shared" si="0"/>
        <v>C2-R42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0.31049768518518578</v>
      </c>
      <c r="Q45" s="484">
        <f t="shared" ca="1" si="12"/>
        <v>0.31065972222222282</v>
      </c>
      <c r="R45" s="486">
        <v>0.15000000596046448</v>
      </c>
      <c r="S45" s="486"/>
      <c r="T45">
        <v>1</v>
      </c>
      <c r="U45" s="469" t="str">
        <f t="shared" si="2"/>
        <v>C2-R42</v>
      </c>
      <c r="V45" s="507">
        <v>2</v>
      </c>
      <c r="W45" s="470" t="s">
        <v>493</v>
      </c>
      <c r="X45" s="470" t="s">
        <v>494</v>
      </c>
      <c r="Y45" s="507">
        <v>42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806"/>
      <c r="C46" s="404" t="str">
        <f t="shared" si="0"/>
        <v>C2-R40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0.31093750000000059</v>
      </c>
      <c r="Q46" s="484">
        <f t="shared" ca="1" si="12"/>
        <v>0.31111111111111173</v>
      </c>
      <c r="R46" s="486">
        <v>0.10999999940395355</v>
      </c>
      <c r="S46" s="486"/>
      <c r="T46">
        <v>2</v>
      </c>
      <c r="U46" s="469" t="str">
        <f t="shared" si="2"/>
        <v>C2-R40</v>
      </c>
      <c r="V46" s="507">
        <v>2</v>
      </c>
      <c r="W46" s="470" t="s">
        <v>493</v>
      </c>
      <c r="X46" s="470" t="s">
        <v>494</v>
      </c>
      <c r="Y46" s="507">
        <v>40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806"/>
      <c r="C47" s="404" t="str">
        <f t="shared" si="0"/>
        <v>C2-R38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0.31137731481481545</v>
      </c>
      <c r="Q47" s="484">
        <f t="shared" ca="1" si="12"/>
        <v>0.3115277777777784</v>
      </c>
      <c r="R47" s="486">
        <v>5.9999998658895493E-2</v>
      </c>
      <c r="S47" s="486"/>
      <c r="T47">
        <v>2</v>
      </c>
      <c r="U47" s="469" t="str">
        <f t="shared" si="2"/>
        <v>C2-R38</v>
      </c>
      <c r="V47" s="507">
        <v>2</v>
      </c>
      <c r="W47" s="470" t="s">
        <v>493</v>
      </c>
      <c r="X47" s="470" t="s">
        <v>494</v>
      </c>
      <c r="Y47" s="507">
        <v>38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806"/>
      <c r="C48" s="404" t="str">
        <f t="shared" si="0"/>
        <v>C2-R36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0.31180555555555617</v>
      </c>
      <c r="Q48" s="484">
        <f t="shared" ca="1" si="12"/>
        <v>0.31197916666666731</v>
      </c>
      <c r="R48" s="486">
        <v>9.0000003576278687E-2</v>
      </c>
      <c r="S48" s="486"/>
      <c r="T48">
        <v>2</v>
      </c>
      <c r="U48" s="469" t="str">
        <f t="shared" si="2"/>
        <v>C2-R36</v>
      </c>
      <c r="V48" s="507">
        <v>2</v>
      </c>
      <c r="W48" s="470" t="s">
        <v>493</v>
      </c>
      <c r="X48" s="470" t="s">
        <v>494</v>
      </c>
      <c r="Y48" s="507">
        <v>36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806"/>
      <c r="C49" s="404" t="str">
        <f t="shared" si="0"/>
        <v>C2-R34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0.31223379629629694</v>
      </c>
      <c r="Q49" s="484">
        <f t="shared" ca="1" si="12"/>
        <v>0.31240740740740808</v>
      </c>
      <c r="R49" s="486">
        <v>0.10000000149011612</v>
      </c>
      <c r="S49" s="486"/>
      <c r="T49">
        <v>2</v>
      </c>
      <c r="U49" s="469" t="str">
        <f t="shared" si="2"/>
        <v>C2-R34</v>
      </c>
      <c r="V49" s="507">
        <v>2</v>
      </c>
      <c r="W49" s="470" t="s">
        <v>493</v>
      </c>
      <c r="X49" s="470" t="s">
        <v>494</v>
      </c>
      <c r="Y49" s="507">
        <v>34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806"/>
      <c r="C50" s="404" t="str">
        <f t="shared" si="0"/>
        <v>C2-R32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0.31263888888888958</v>
      </c>
      <c r="Q50" s="484">
        <f t="shared" ca="1" si="12"/>
        <v>0.31277777777777849</v>
      </c>
      <c r="R50" s="486">
        <v>5.000000074505806E-2</v>
      </c>
      <c r="S50" s="486"/>
      <c r="T50">
        <v>2</v>
      </c>
      <c r="U50" s="469" t="str">
        <f t="shared" si="2"/>
        <v>C2-R32</v>
      </c>
      <c r="V50" s="507">
        <v>2</v>
      </c>
      <c r="W50" s="470" t="s">
        <v>493</v>
      </c>
      <c r="X50" s="470" t="s">
        <v>494</v>
      </c>
      <c r="Y50" s="507">
        <v>32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806"/>
      <c r="C51" s="404" t="str">
        <f t="shared" si="0"/>
        <v>C2-R30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0.31303240740740812</v>
      </c>
      <c r="Q51" s="484">
        <f t="shared" ca="1" si="12"/>
        <v>0.31318287037037107</v>
      </c>
      <c r="R51" s="486">
        <v>1.9999999552965164E-2</v>
      </c>
      <c r="S51" s="486"/>
      <c r="T51">
        <v>2</v>
      </c>
      <c r="U51" s="501" t="str">
        <f t="shared" si="2"/>
        <v>C2-R30</v>
      </c>
      <c r="V51" s="507">
        <v>2</v>
      </c>
      <c r="W51" s="501" t="s">
        <v>493</v>
      </c>
      <c r="X51" s="470" t="s">
        <v>494</v>
      </c>
      <c r="Y51" s="507">
        <v>30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806"/>
      <c r="C52" s="404" t="str">
        <f t="shared" si="0"/>
        <v>C2-R28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0.31347222222222293</v>
      </c>
      <c r="Q52" s="484">
        <f t="shared" ca="1" si="12"/>
        <v>0.31361111111111184</v>
      </c>
      <c r="R52" s="486">
        <v>1.9999999552965164E-2</v>
      </c>
      <c r="S52" s="486"/>
      <c r="T52">
        <v>2</v>
      </c>
      <c r="U52" s="469" t="str">
        <f t="shared" si="2"/>
        <v>C2-R28</v>
      </c>
      <c r="V52" s="507">
        <v>2</v>
      </c>
      <c r="W52" s="470" t="s">
        <v>493</v>
      </c>
      <c r="X52" s="470" t="s">
        <v>494</v>
      </c>
      <c r="Y52" s="507">
        <v>28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806"/>
      <c r="C53" s="404" t="str">
        <f t="shared" si="0"/>
        <v>C2-R26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0.31386574074074147</v>
      </c>
      <c r="Q53" s="484">
        <f t="shared" ca="1" si="12"/>
        <v>0.31402777777777852</v>
      </c>
      <c r="R53" s="486">
        <v>1.9999999552965164E-2</v>
      </c>
      <c r="S53" s="486"/>
      <c r="T53">
        <v>2</v>
      </c>
      <c r="U53" s="469" t="str">
        <f t="shared" si="2"/>
        <v>C2-R26</v>
      </c>
      <c r="V53" s="507">
        <v>2</v>
      </c>
      <c r="W53" s="470" t="s">
        <v>493</v>
      </c>
      <c r="X53" s="470" t="s">
        <v>494</v>
      </c>
      <c r="Y53" s="507">
        <v>26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806"/>
      <c r="C54" s="404" t="str">
        <f t="shared" si="0"/>
        <v>C2-R24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0.31431712962963038</v>
      </c>
      <c r="Q54" s="484">
        <f t="shared" ca="1" si="12"/>
        <v>0.31449074074074151</v>
      </c>
      <c r="R54" s="486">
        <v>1.9999999552965164E-2</v>
      </c>
      <c r="S54" s="486"/>
      <c r="T54">
        <v>2</v>
      </c>
      <c r="U54" s="469" t="str">
        <f t="shared" si="2"/>
        <v>C2-R24</v>
      </c>
      <c r="V54" s="507">
        <v>2</v>
      </c>
      <c r="W54" s="470" t="s">
        <v>493</v>
      </c>
      <c r="X54" s="470" t="s">
        <v>494</v>
      </c>
      <c r="Y54" s="507">
        <v>24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806"/>
      <c r="C55" s="404" t="str">
        <f t="shared" si="0"/>
        <v>C2-R22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0.31475694444444524</v>
      </c>
      <c r="Q55" s="484">
        <f t="shared" ca="1" si="12"/>
        <v>0.31490740740740819</v>
      </c>
      <c r="R55" s="486">
        <v>5.000000074505806E-2</v>
      </c>
      <c r="S55" s="486"/>
      <c r="T55">
        <v>2</v>
      </c>
      <c r="U55" s="469" t="str">
        <f t="shared" si="2"/>
        <v>C2-R22</v>
      </c>
      <c r="V55" s="507">
        <v>2</v>
      </c>
      <c r="W55" s="470" t="s">
        <v>493</v>
      </c>
      <c r="X55" s="470" t="s">
        <v>494</v>
      </c>
      <c r="Y55" s="507">
        <v>22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806"/>
      <c r="C56" s="404" t="str">
        <f t="shared" si="0"/>
        <v>C2-R20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0.31516203703703782</v>
      </c>
      <c r="Q56" s="484">
        <f t="shared" ca="1" si="12"/>
        <v>0.31532407407407487</v>
      </c>
      <c r="R56" s="486">
        <v>0.11999999731779099</v>
      </c>
      <c r="S56" s="486"/>
      <c r="T56">
        <v>2</v>
      </c>
      <c r="U56" s="501" t="str">
        <f t="shared" si="2"/>
        <v>C2-R20</v>
      </c>
      <c r="V56" s="507">
        <v>2</v>
      </c>
      <c r="W56" s="501" t="s">
        <v>493</v>
      </c>
      <c r="X56" s="470" t="s">
        <v>494</v>
      </c>
      <c r="Y56" s="507">
        <v>20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806" t="str">
        <f>D12</f>
        <v>Km 11+950- Km 12+030</v>
      </c>
      <c r="C57" s="404" t="str">
        <f t="shared" si="0"/>
        <v>C2-R18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0.3155787037037045</v>
      </c>
      <c r="Q57" s="484">
        <f t="shared" ca="1" si="12"/>
        <v>0.31572916666666745</v>
      </c>
      <c r="R57" s="486">
        <v>0.11999999731779099</v>
      </c>
      <c r="S57" s="486"/>
      <c r="T57">
        <v>2</v>
      </c>
      <c r="U57" s="469" t="str">
        <f t="shared" si="2"/>
        <v>C2-R18</v>
      </c>
      <c r="V57" s="507">
        <v>2</v>
      </c>
      <c r="W57" s="470" t="s">
        <v>493</v>
      </c>
      <c r="X57" s="470" t="s">
        <v>494</v>
      </c>
      <c r="Y57" s="507">
        <v>18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806"/>
      <c r="C58" s="404" t="str">
        <f t="shared" si="0"/>
        <v>C2-R16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0.31596064814814895</v>
      </c>
      <c r="Q58" s="484">
        <f t="shared" ca="1" si="12"/>
        <v>0.31613425925926009</v>
      </c>
      <c r="R58" s="486">
        <v>0.14000000059604645</v>
      </c>
      <c r="S58" s="486"/>
      <c r="T58">
        <v>2</v>
      </c>
      <c r="U58" s="469" t="str">
        <f t="shared" si="2"/>
        <v>C2-R16</v>
      </c>
      <c r="V58" s="507">
        <v>2</v>
      </c>
      <c r="W58" s="470" t="s">
        <v>493</v>
      </c>
      <c r="X58" s="470" t="s">
        <v>494</v>
      </c>
      <c r="Y58" s="507">
        <v>16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806"/>
      <c r="C59" s="404" t="str">
        <f t="shared" si="0"/>
        <v>C2-R14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0.31642361111111195</v>
      </c>
      <c r="Q59" s="484">
        <f t="shared" ca="1" si="12"/>
        <v>0.31656250000000086</v>
      </c>
      <c r="R59" s="486">
        <v>5.9999998658895493E-2</v>
      </c>
      <c r="S59" s="486"/>
      <c r="T59">
        <v>2</v>
      </c>
      <c r="U59" s="469" t="str">
        <f t="shared" si="2"/>
        <v>C2-R14</v>
      </c>
      <c r="V59" s="507">
        <v>2</v>
      </c>
      <c r="W59" s="470" t="s">
        <v>493</v>
      </c>
      <c r="X59" s="470" t="s">
        <v>494</v>
      </c>
      <c r="Y59" s="507">
        <v>14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806"/>
      <c r="C60" s="404" t="str">
        <f t="shared" si="0"/>
        <v>C2-R12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0.31682870370370458</v>
      </c>
      <c r="Q60" s="484">
        <f t="shared" ca="1" si="12"/>
        <v>0.31700231481481572</v>
      </c>
      <c r="R60" s="486">
        <v>0.12999999523162842</v>
      </c>
      <c r="S60" s="486"/>
      <c r="T60">
        <v>2</v>
      </c>
      <c r="U60" s="469" t="str">
        <f t="shared" si="2"/>
        <v>C2-R12</v>
      </c>
      <c r="V60" s="507">
        <v>2</v>
      </c>
      <c r="W60" s="470" t="s">
        <v>493</v>
      </c>
      <c r="X60" s="470" t="s">
        <v>494</v>
      </c>
      <c r="Y60" s="507">
        <v>12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806"/>
      <c r="C61" s="404" t="str">
        <f t="shared" si="0"/>
        <v>C2-R10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0.31725694444444535</v>
      </c>
      <c r="Q61" s="484">
        <f t="shared" ca="1" si="12"/>
        <v>0.3174189814814824</v>
      </c>
      <c r="R61" s="486">
        <v>0.10000000149011612</v>
      </c>
      <c r="S61" s="486"/>
      <c r="T61">
        <v>2</v>
      </c>
      <c r="U61" s="469" t="str">
        <f t="shared" si="2"/>
        <v>C2-R10</v>
      </c>
      <c r="V61" s="507">
        <v>2</v>
      </c>
      <c r="W61" s="470" t="s">
        <v>493</v>
      </c>
      <c r="X61" s="470" t="s">
        <v>494</v>
      </c>
      <c r="Y61" s="507">
        <v>10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806"/>
      <c r="C62" s="404" t="str">
        <f t="shared" si="0"/>
        <v>C2-R8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0.31770833333333426</v>
      </c>
      <c r="Q62" s="484">
        <f t="shared" ca="1" si="12"/>
        <v>0.31785879629629721</v>
      </c>
      <c r="R62" s="486">
        <v>9.0000003576278687E-2</v>
      </c>
      <c r="S62" s="486"/>
      <c r="T62">
        <v>2</v>
      </c>
      <c r="U62" s="469" t="str">
        <f t="shared" si="2"/>
        <v>C2-R8</v>
      </c>
      <c r="V62" s="507">
        <v>2</v>
      </c>
      <c r="W62" s="470" t="s">
        <v>493</v>
      </c>
      <c r="X62" s="470" t="s">
        <v>494</v>
      </c>
      <c r="Y62" s="507">
        <v>8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806"/>
      <c r="C63" s="404" t="str">
        <f t="shared" si="0"/>
        <v>C2-R6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0.31814814814814907</v>
      </c>
      <c r="Q63" s="484">
        <f t="shared" ca="1" si="12"/>
        <v>0.31829861111111202</v>
      </c>
      <c r="R63" s="486">
        <v>0.14000000059604645</v>
      </c>
      <c r="S63" s="486"/>
      <c r="T63">
        <v>2</v>
      </c>
      <c r="U63" s="469" t="str">
        <f t="shared" si="2"/>
        <v>C2-R6</v>
      </c>
      <c r="V63" s="507">
        <v>2</v>
      </c>
      <c r="W63" s="470" t="s">
        <v>493</v>
      </c>
      <c r="X63" s="470" t="s">
        <v>494</v>
      </c>
      <c r="Y63" s="507">
        <v>6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806"/>
      <c r="C64" s="404" t="str">
        <f t="shared" si="0"/>
        <v>C2-R4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0.31853009259259352</v>
      </c>
      <c r="Q64" s="484">
        <f t="shared" ca="1" si="12"/>
        <v>0.31866898148148243</v>
      </c>
      <c r="R64" s="486">
        <v>3.9999999105930328E-2</v>
      </c>
      <c r="S64" s="486"/>
      <c r="T64">
        <v>2</v>
      </c>
      <c r="U64" s="469" t="str">
        <f t="shared" si="2"/>
        <v>C2-R4</v>
      </c>
      <c r="V64" s="507">
        <v>2</v>
      </c>
      <c r="W64" s="470" t="s">
        <v>493</v>
      </c>
      <c r="X64" s="470" t="s">
        <v>494</v>
      </c>
      <c r="Y64" s="507">
        <v>4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806"/>
      <c r="C65" s="404" t="str">
        <f t="shared" si="0"/>
        <v>C2-R2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0.31891203703703797</v>
      </c>
      <c r="Q65" s="484">
        <f t="shared" ca="1" si="12"/>
        <v>0.31905092592592688</v>
      </c>
      <c r="R65" s="486">
        <v>0.15000000596046448</v>
      </c>
      <c r="S65" s="486"/>
      <c r="T65">
        <v>2</v>
      </c>
      <c r="U65" s="469" t="str">
        <f t="shared" si="2"/>
        <v>C2-R2</v>
      </c>
      <c r="V65" s="507">
        <v>2</v>
      </c>
      <c r="W65" s="470" t="s">
        <v>493</v>
      </c>
      <c r="X65" s="470" t="s">
        <v>494</v>
      </c>
      <c r="Y65" s="507">
        <v>2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806"/>
      <c r="C66" s="404" t="str">
        <f t="shared" si="0"/>
        <v>C3-R1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0.31928240740740838</v>
      </c>
      <c r="Q66" s="484">
        <f t="shared" ca="1" si="12"/>
        <v>0.31942129629629729</v>
      </c>
      <c r="R66" s="486">
        <v>9.0000003576278687E-2</v>
      </c>
      <c r="S66" s="486"/>
      <c r="T66">
        <v>2</v>
      </c>
      <c r="U66" s="469" t="str">
        <f t="shared" si="2"/>
        <v>C3-R1</v>
      </c>
      <c r="V66" s="507">
        <v>3</v>
      </c>
      <c r="W66" s="470" t="s">
        <v>493</v>
      </c>
      <c r="X66" s="470" t="s">
        <v>494</v>
      </c>
      <c r="Y66" s="507">
        <v>1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806"/>
      <c r="C67" s="404" t="str">
        <f t="shared" si="0"/>
        <v>C3-R3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0.31971064814814915</v>
      </c>
      <c r="Q67" s="484">
        <f t="shared" ca="1" si="12"/>
        <v>0.3198611111111121</v>
      </c>
      <c r="R67" s="486">
        <v>0.14000000059604645</v>
      </c>
      <c r="S67" s="486"/>
      <c r="T67">
        <v>2</v>
      </c>
      <c r="U67" s="505" t="str">
        <f t="shared" si="2"/>
        <v>C3-R3</v>
      </c>
      <c r="V67" s="507">
        <v>3</v>
      </c>
      <c r="W67" s="506" t="s">
        <v>493</v>
      </c>
      <c r="X67" s="506" t="s">
        <v>494</v>
      </c>
      <c r="Y67" s="507">
        <v>3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806"/>
      <c r="C68" s="404" t="str">
        <f t="shared" si="0"/>
        <v>C3-R5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0.32015046296296396</v>
      </c>
      <c r="Q68" s="484">
        <f t="shared" ca="1" si="12"/>
        <v>0.3203009259259269</v>
      </c>
      <c r="R68" s="486">
        <v>2.9999999329447746E-2</v>
      </c>
      <c r="S68" s="486"/>
      <c r="T68">
        <v>2</v>
      </c>
      <c r="U68" s="469" t="str">
        <f t="shared" si="2"/>
        <v>C3-R5</v>
      </c>
      <c r="V68" s="507">
        <v>3</v>
      </c>
      <c r="W68" s="470" t="s">
        <v>493</v>
      </c>
      <c r="X68" s="470" t="s">
        <v>494</v>
      </c>
      <c r="Y68" s="507">
        <v>5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806"/>
      <c r="C69" s="404" t="str">
        <f t="shared" si="0"/>
        <v>C3-R7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0.3205324074074084</v>
      </c>
      <c r="Q69" s="484">
        <f t="shared" ca="1" si="12"/>
        <v>0.32068287037037135</v>
      </c>
      <c r="R69" s="486">
        <v>0.15000000596046448</v>
      </c>
      <c r="S69" s="486"/>
      <c r="T69">
        <v>2</v>
      </c>
      <c r="U69" s="469" t="str">
        <f t="shared" si="2"/>
        <v>C3-R7</v>
      </c>
      <c r="V69" s="507">
        <v>3</v>
      </c>
      <c r="W69" s="470" t="s">
        <v>493</v>
      </c>
      <c r="X69" s="470" t="s">
        <v>494</v>
      </c>
      <c r="Y69" s="507">
        <v>7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806"/>
      <c r="C70" s="404" t="str">
        <f t="shared" si="0"/>
        <v>C3-R9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0.32093750000000099</v>
      </c>
      <c r="Q70" s="484">
        <f t="shared" ca="1" si="12"/>
        <v>0.32108796296296394</v>
      </c>
      <c r="R70" s="486">
        <v>7.9999998211860657E-2</v>
      </c>
      <c r="S70" s="486"/>
      <c r="T70">
        <v>2</v>
      </c>
      <c r="U70" s="469" t="str">
        <f t="shared" si="2"/>
        <v>C3-R9</v>
      </c>
      <c r="V70" s="507">
        <v>3</v>
      </c>
      <c r="W70" s="470" t="s">
        <v>493</v>
      </c>
      <c r="X70" s="470" t="s">
        <v>494</v>
      </c>
      <c r="Y70" s="507">
        <v>9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806"/>
      <c r="C71" s="404" t="str">
        <f t="shared" si="0"/>
        <v>C3-R11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0.32135416666666766</v>
      </c>
      <c r="Q71" s="484">
        <f t="shared" ca="1" si="12"/>
        <v>0.3215277777777788</v>
      </c>
      <c r="R71" s="486">
        <v>9.0000003576278687E-2</v>
      </c>
      <c r="S71" s="486"/>
      <c r="T71">
        <v>2</v>
      </c>
      <c r="U71" s="469" t="str">
        <f t="shared" si="2"/>
        <v>C3-R11</v>
      </c>
      <c r="V71" s="507">
        <v>3</v>
      </c>
      <c r="W71" s="470" t="s">
        <v>493</v>
      </c>
      <c r="X71" s="470" t="s">
        <v>494</v>
      </c>
      <c r="Y71" s="507">
        <v>11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806"/>
      <c r="C72" s="404" t="str">
        <f t="shared" si="0"/>
        <v>C3-R13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0.32180555555555657</v>
      </c>
      <c r="Q72" s="484">
        <f t="shared" ca="1" si="12"/>
        <v>0.32196759259259361</v>
      </c>
      <c r="R72" s="486">
        <v>1.9999999552965164E-2</v>
      </c>
      <c r="S72" s="486"/>
      <c r="T72">
        <v>2</v>
      </c>
      <c r="U72" s="469" t="str">
        <f t="shared" si="2"/>
        <v>C3-R13</v>
      </c>
      <c r="V72" s="507">
        <v>3</v>
      </c>
      <c r="W72" s="470" t="s">
        <v>493</v>
      </c>
      <c r="X72" s="470" t="s">
        <v>494</v>
      </c>
      <c r="Y72" s="507">
        <v>13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806"/>
      <c r="C73" s="404" t="str">
        <f t="shared" si="0"/>
        <v>C3-R15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0.32222222222222324</v>
      </c>
      <c r="Q73" s="484">
        <f t="shared" ca="1" si="12"/>
        <v>0.32236111111111215</v>
      </c>
      <c r="R73" s="486">
        <v>5.000000074505806E-2</v>
      </c>
      <c r="S73" s="486"/>
      <c r="T73">
        <v>2</v>
      </c>
      <c r="U73" s="469" t="str">
        <f t="shared" si="2"/>
        <v>C3-R15</v>
      </c>
      <c r="V73" s="507">
        <v>3</v>
      </c>
      <c r="W73" s="470" t="s">
        <v>493</v>
      </c>
      <c r="X73" s="470" t="s">
        <v>494</v>
      </c>
      <c r="Y73" s="507">
        <v>15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806"/>
      <c r="C74" s="404" t="str">
        <f t="shared" si="0"/>
        <v>C3-R17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0.32265046296296401</v>
      </c>
      <c r="Q74" s="484">
        <f t="shared" ca="1" si="12"/>
        <v>0.32282407407407515</v>
      </c>
      <c r="R74" s="486">
        <v>1.9999999552965164E-2</v>
      </c>
      <c r="S74" s="486"/>
      <c r="T74">
        <v>2</v>
      </c>
      <c r="U74" s="469" t="str">
        <f t="shared" si="2"/>
        <v>C3-R17</v>
      </c>
      <c r="V74" s="507">
        <v>3</v>
      </c>
      <c r="W74" s="470" t="s">
        <v>493</v>
      </c>
      <c r="X74" s="470" t="s">
        <v>494</v>
      </c>
      <c r="Y74" s="507">
        <v>17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806"/>
      <c r="C75" s="404" t="str">
        <f t="shared" si="0"/>
        <v>C3-R19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0.32309027777777888</v>
      </c>
      <c r="Q75" s="484">
        <f t="shared" ca="1" si="12"/>
        <v>0.32326388888889002</v>
      </c>
      <c r="R75" s="486">
        <v>0.12999999523162842</v>
      </c>
      <c r="S75" s="486"/>
      <c r="T75">
        <v>3</v>
      </c>
      <c r="U75" s="469" t="str">
        <f t="shared" si="2"/>
        <v>C3-R19</v>
      </c>
      <c r="V75" s="507">
        <v>3</v>
      </c>
      <c r="W75" s="470" t="s">
        <v>493</v>
      </c>
      <c r="X75" s="470" t="s">
        <v>494</v>
      </c>
      <c r="Y75" s="507">
        <v>19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806"/>
      <c r="C76" s="404" t="str">
        <f t="shared" si="0"/>
        <v>C3-R21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0.32354166666666778</v>
      </c>
      <c r="Q76" s="484">
        <f t="shared" ca="1" si="12"/>
        <v>0.32370370370370483</v>
      </c>
      <c r="R76" s="486">
        <v>7.0000000298023224E-2</v>
      </c>
      <c r="S76" s="486"/>
      <c r="T76">
        <v>3</v>
      </c>
      <c r="U76" s="469" t="str">
        <f t="shared" si="2"/>
        <v>C3-R21</v>
      </c>
      <c r="V76">
        <v>3</v>
      </c>
      <c r="W76" s="470" t="s">
        <v>493</v>
      </c>
      <c r="X76" s="470" t="s">
        <v>494</v>
      </c>
      <c r="Y76">
        <v>21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806"/>
      <c r="C77" s="404" t="str">
        <f t="shared" si="0"/>
        <v>C3-R23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0.32395833333333446</v>
      </c>
      <c r="Q77" s="484">
        <f t="shared" ca="1" si="12"/>
        <v>0.3241319444444456</v>
      </c>
      <c r="R77" s="486">
        <v>3.9999999105930328E-2</v>
      </c>
      <c r="S77" s="486"/>
      <c r="T77">
        <v>3</v>
      </c>
      <c r="U77" s="501" t="str">
        <f t="shared" si="2"/>
        <v>C3-R23</v>
      </c>
      <c r="V77">
        <v>3</v>
      </c>
      <c r="W77" s="501" t="s">
        <v>493</v>
      </c>
      <c r="X77" s="470" t="s">
        <v>494</v>
      </c>
      <c r="Y77">
        <v>23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806"/>
      <c r="C78" s="404" t="str">
        <f t="shared" si="0"/>
        <v>C3-R25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0.32438657407407523</v>
      </c>
      <c r="Q78" s="484">
        <f t="shared" ca="1" si="12"/>
        <v>0.32453703703703818</v>
      </c>
      <c r="R78" s="486">
        <v>0.15000000596046448</v>
      </c>
      <c r="S78" s="486"/>
      <c r="T78">
        <v>3</v>
      </c>
      <c r="U78" s="469" t="str">
        <f t="shared" si="2"/>
        <v>C3-R25</v>
      </c>
      <c r="V78">
        <v>3</v>
      </c>
      <c r="W78" s="470" t="s">
        <v>493</v>
      </c>
      <c r="X78" s="470" t="s">
        <v>494</v>
      </c>
      <c r="Y78">
        <v>25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806"/>
      <c r="C79" s="404" t="str">
        <f t="shared" si="0"/>
        <v>C3-R27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0.32481481481481594</v>
      </c>
      <c r="Q79" s="484">
        <f t="shared" ca="1" si="12"/>
        <v>0.32497685185185299</v>
      </c>
      <c r="R79" s="486">
        <v>9.0000003576278687E-2</v>
      </c>
      <c r="S79" s="486"/>
      <c r="T79">
        <v>3</v>
      </c>
      <c r="U79" s="469" t="str">
        <f t="shared" si="2"/>
        <v>C3-R27</v>
      </c>
      <c r="V79">
        <v>3</v>
      </c>
      <c r="W79" s="470" t="s">
        <v>493</v>
      </c>
      <c r="X79" s="470" t="s">
        <v>494</v>
      </c>
      <c r="Y79">
        <v>27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806"/>
      <c r="C80" s="404" t="str">
        <f t="shared" si="0"/>
        <v>C3-R29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0.32520833333333449</v>
      </c>
      <c r="Q80" s="484">
        <f t="shared" ca="1" si="12"/>
        <v>0.32538194444444563</v>
      </c>
      <c r="R80" s="486">
        <v>0.12999999523162842</v>
      </c>
      <c r="S80" s="486"/>
      <c r="T80">
        <v>3</v>
      </c>
      <c r="U80" s="469" t="str">
        <f t="shared" si="2"/>
        <v>C3-R29</v>
      </c>
      <c r="V80">
        <v>3</v>
      </c>
      <c r="W80" s="470" t="s">
        <v>493</v>
      </c>
      <c r="X80" s="470" t="s">
        <v>494</v>
      </c>
      <c r="Y80">
        <v>29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806"/>
      <c r="C81" s="404" t="str">
        <f t="shared" si="0"/>
        <v>C3-R31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0.32564814814814935</v>
      </c>
      <c r="Q81" s="484">
        <f t="shared" ca="1" si="12"/>
        <v>0.32578703703703826</v>
      </c>
      <c r="R81" s="486">
        <v>7.0000000298023224E-2</v>
      </c>
      <c r="S81" s="486"/>
      <c r="T81">
        <v>3</v>
      </c>
      <c r="U81" s="469" t="str">
        <f t="shared" si="2"/>
        <v>C3-R31</v>
      </c>
      <c r="V81">
        <v>3</v>
      </c>
      <c r="W81" s="470" t="s">
        <v>493</v>
      </c>
      <c r="X81" s="470" t="s">
        <v>494</v>
      </c>
      <c r="Y81">
        <v>31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806"/>
      <c r="C82" s="404" t="str">
        <f t="shared" ref="C82:C145" si="16">U82</f>
        <v>C3-R33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0.32601851851851976</v>
      </c>
      <c r="Q82" s="484">
        <f t="shared" ca="1" si="12"/>
        <v>0.32615740740740867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C3-R33</v>
      </c>
      <c r="V82">
        <v>3</v>
      </c>
      <c r="W82" s="470" t="s">
        <v>493</v>
      </c>
      <c r="X82" s="470" t="s">
        <v>494</v>
      </c>
      <c r="Y82">
        <v>33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806"/>
      <c r="C83" s="404" t="str">
        <f t="shared" si="16"/>
        <v>C3-R35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0.32643518518518644</v>
      </c>
      <c r="Q83" s="484">
        <f t="shared" ref="Q83:Q146" ca="1" si="28">P83+TIME(0,0,RANDBETWEEN(12,15))</f>
        <v>0.32660879629629758</v>
      </c>
      <c r="R83" s="486">
        <v>0.11999999731779099</v>
      </c>
      <c r="S83" s="486"/>
      <c r="T83">
        <v>3</v>
      </c>
      <c r="U83" s="469" t="str">
        <f t="shared" si="18"/>
        <v>C3-R35</v>
      </c>
      <c r="V83">
        <v>3</v>
      </c>
      <c r="W83" s="470" t="s">
        <v>493</v>
      </c>
      <c r="X83" s="470" t="s">
        <v>494</v>
      </c>
      <c r="Y83">
        <v>35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806"/>
      <c r="C84" s="404" t="str">
        <f t="shared" si="16"/>
        <v>C3-R37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0.32684027777777908</v>
      </c>
      <c r="Q84" s="484">
        <f t="shared" ca="1" si="28"/>
        <v>0.32699074074074203</v>
      </c>
      <c r="R84" s="486">
        <v>0.10999999940395355</v>
      </c>
      <c r="S84" s="486"/>
      <c r="T84">
        <v>3</v>
      </c>
      <c r="U84" s="469" t="str">
        <f t="shared" si="18"/>
        <v>C3-R37</v>
      </c>
      <c r="V84">
        <v>3</v>
      </c>
      <c r="W84" s="470" t="s">
        <v>493</v>
      </c>
      <c r="X84" s="470" t="s">
        <v>494</v>
      </c>
      <c r="Y84">
        <v>37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806"/>
      <c r="C85" s="404" t="str">
        <f t="shared" si="16"/>
        <v>C3-R39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0.32724537037037166</v>
      </c>
      <c r="Q85" s="484">
        <f t="shared" ca="1" si="28"/>
        <v>0.3274074074074087</v>
      </c>
      <c r="R85" s="486">
        <v>0.12999999523162842</v>
      </c>
      <c r="S85" s="486"/>
      <c r="T85">
        <v>3</v>
      </c>
      <c r="U85" s="469" t="str">
        <f t="shared" si="18"/>
        <v>C3-R39</v>
      </c>
      <c r="V85">
        <v>3</v>
      </c>
      <c r="W85" s="470" t="s">
        <v>493</v>
      </c>
      <c r="X85" s="470" t="s">
        <v>494</v>
      </c>
      <c r="Y85">
        <v>39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806"/>
      <c r="C86" s="404" t="str">
        <f t="shared" si="16"/>
        <v>C3-R41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0.32767361111111243</v>
      </c>
      <c r="Q86" s="484">
        <f t="shared" ca="1" si="28"/>
        <v>0.32783564814814947</v>
      </c>
      <c r="R86" s="486">
        <v>5.000000074505806E-2</v>
      </c>
      <c r="S86" s="486"/>
      <c r="T86">
        <v>3</v>
      </c>
      <c r="U86" s="469" t="str">
        <f t="shared" si="18"/>
        <v>C3-R41</v>
      </c>
      <c r="V86">
        <v>3</v>
      </c>
      <c r="W86" s="470" t="s">
        <v>493</v>
      </c>
      <c r="X86" s="470" t="s">
        <v>494</v>
      </c>
      <c r="Y86">
        <v>41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806"/>
      <c r="C87" s="404" t="str">
        <f t="shared" si="16"/>
        <v>C3-R43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0.32807870370370501</v>
      </c>
      <c r="Q87" s="484">
        <f t="shared" ca="1" si="28"/>
        <v>0.32824074074074205</v>
      </c>
      <c r="R87" s="486">
        <v>5.000000074505806E-2</v>
      </c>
      <c r="S87" s="486"/>
      <c r="T87">
        <v>3</v>
      </c>
      <c r="U87" s="469" t="str">
        <f t="shared" si="18"/>
        <v>C3-R43</v>
      </c>
      <c r="V87">
        <v>3</v>
      </c>
      <c r="W87" s="470" t="s">
        <v>493</v>
      </c>
      <c r="X87" s="470" t="s">
        <v>494</v>
      </c>
      <c r="Y87">
        <v>43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806"/>
      <c r="C88" s="404" t="str">
        <f t="shared" si="16"/>
        <v>C3-R45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0.32853009259259391</v>
      </c>
      <c r="Q88" s="484">
        <f t="shared" ca="1" si="28"/>
        <v>0.32866898148148282</v>
      </c>
      <c r="R88" s="486">
        <v>1.9999999552965164E-2</v>
      </c>
      <c r="S88" s="486"/>
      <c r="T88">
        <v>3</v>
      </c>
      <c r="U88" s="469" t="str">
        <f t="shared" si="18"/>
        <v>C3-R45</v>
      </c>
      <c r="V88">
        <v>3</v>
      </c>
      <c r="W88" s="470" t="s">
        <v>493</v>
      </c>
      <c r="X88" s="470" t="s">
        <v>494</v>
      </c>
      <c r="Y88">
        <v>45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806"/>
      <c r="C89" s="404" t="str">
        <f t="shared" si="16"/>
        <v>C3-R47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0.32894675925926059</v>
      </c>
      <c r="Q89" s="484">
        <f t="shared" ca="1" si="28"/>
        <v>0.32909722222222354</v>
      </c>
      <c r="R89" s="486">
        <v>0.15000000596046448</v>
      </c>
      <c r="S89" s="486"/>
      <c r="T89">
        <v>3</v>
      </c>
      <c r="U89" s="469" t="str">
        <f t="shared" si="18"/>
        <v>C3-R47</v>
      </c>
      <c r="V89">
        <v>3</v>
      </c>
      <c r="W89" s="470" t="s">
        <v>493</v>
      </c>
      <c r="X89" s="470" t="s">
        <v>494</v>
      </c>
      <c r="Y89">
        <v>47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806"/>
      <c r="C90" s="404" t="str">
        <f t="shared" si="16"/>
        <v>C3-R49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0.32937500000000131</v>
      </c>
      <c r="Q90" s="484">
        <f t="shared" ca="1" si="28"/>
        <v>0.32952546296296426</v>
      </c>
      <c r="R90" s="486">
        <v>7.0000000298023224E-2</v>
      </c>
      <c r="S90" s="486"/>
      <c r="T90">
        <v>3</v>
      </c>
      <c r="U90" s="469" t="str">
        <f t="shared" si="18"/>
        <v>C3-R49</v>
      </c>
      <c r="V90">
        <v>3</v>
      </c>
      <c r="W90" s="470" t="s">
        <v>493</v>
      </c>
      <c r="X90" s="470" t="s">
        <v>494</v>
      </c>
      <c r="Y90">
        <v>49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806"/>
      <c r="C91" s="404" t="str">
        <f t="shared" si="16"/>
        <v>C4-R48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0.32980324074074202</v>
      </c>
      <c r="Q91" s="484">
        <f t="shared" ca="1" si="28"/>
        <v>0.32994212962963093</v>
      </c>
      <c r="R91" s="486">
        <v>5.9999998658895493E-2</v>
      </c>
      <c r="S91" s="486"/>
      <c r="T91">
        <v>3</v>
      </c>
      <c r="U91" s="469" t="str">
        <f t="shared" si="18"/>
        <v>C4-R48</v>
      </c>
      <c r="V91">
        <v>4</v>
      </c>
      <c r="W91" s="470" t="s">
        <v>493</v>
      </c>
      <c r="X91" s="470" t="s">
        <v>494</v>
      </c>
      <c r="Y91">
        <v>48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806"/>
      <c r="C92" s="404" t="str">
        <f t="shared" si="16"/>
        <v>C4-R46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0.3302199074074087</v>
      </c>
      <c r="Q92" s="484">
        <f t="shared" ca="1" si="28"/>
        <v>0.33037037037037165</v>
      </c>
      <c r="R92" s="486">
        <v>7.0000000298023224E-2</v>
      </c>
      <c r="S92" s="486"/>
      <c r="T92">
        <v>3</v>
      </c>
      <c r="U92" s="469" t="str">
        <f t="shared" si="18"/>
        <v>C4-R46</v>
      </c>
      <c r="V92">
        <v>4</v>
      </c>
      <c r="W92" s="470" t="s">
        <v>493</v>
      </c>
      <c r="X92" s="470" t="s">
        <v>494</v>
      </c>
      <c r="Y92">
        <v>46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806"/>
      <c r="C93" s="404" t="str">
        <f t="shared" si="16"/>
        <v>C4-R44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0.33065972222222351</v>
      </c>
      <c r="Q93" s="484">
        <f t="shared" ca="1" si="28"/>
        <v>0.33083333333333464</v>
      </c>
      <c r="R93" s="486">
        <v>1.9999999552965164E-2</v>
      </c>
      <c r="S93" s="486"/>
      <c r="T93">
        <v>3</v>
      </c>
      <c r="U93" s="469" t="str">
        <f t="shared" si="18"/>
        <v>C4-R44</v>
      </c>
      <c r="V93">
        <v>4</v>
      </c>
      <c r="W93" s="470" t="s">
        <v>493</v>
      </c>
      <c r="X93" s="470" t="s">
        <v>494</v>
      </c>
      <c r="Y93">
        <v>44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806" t="str">
        <f>D12</f>
        <v>Km 11+950- Km 12+030</v>
      </c>
      <c r="C94" s="404" t="str">
        <f t="shared" si="16"/>
        <v>C4-R42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0.33108796296296428</v>
      </c>
      <c r="Q94" s="484">
        <f t="shared" ca="1" si="28"/>
        <v>0.33126157407407542</v>
      </c>
      <c r="R94" s="486">
        <v>5.000000074505806E-2</v>
      </c>
      <c r="S94" s="486"/>
      <c r="T94">
        <v>3</v>
      </c>
      <c r="U94" s="469" t="str">
        <f t="shared" si="18"/>
        <v>C4-R42</v>
      </c>
      <c r="V94">
        <v>4</v>
      </c>
      <c r="W94" s="470" t="s">
        <v>493</v>
      </c>
      <c r="X94" s="470" t="s">
        <v>494</v>
      </c>
      <c r="Y94">
        <v>42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806"/>
      <c r="C95" s="404" t="str">
        <f t="shared" si="16"/>
        <v>C4-R40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0.33152777777777914</v>
      </c>
      <c r="Q95" s="484">
        <f t="shared" ca="1" si="28"/>
        <v>0.33170138888889028</v>
      </c>
      <c r="R95" s="486">
        <v>0.14000000059604645</v>
      </c>
      <c r="S95" s="486"/>
      <c r="T95">
        <v>3</v>
      </c>
      <c r="U95" s="469" t="str">
        <f t="shared" si="18"/>
        <v>C4-R40</v>
      </c>
      <c r="V95">
        <v>4</v>
      </c>
      <c r="W95" s="470" t="s">
        <v>493</v>
      </c>
      <c r="X95" s="470" t="s">
        <v>494</v>
      </c>
      <c r="Y95">
        <v>40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806"/>
      <c r="C96" s="404" t="str">
        <f t="shared" si="16"/>
        <v>C4-R38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0.33196759259259401</v>
      </c>
      <c r="Q96" s="484">
        <f t="shared" ca="1" si="28"/>
        <v>0.33210648148148292</v>
      </c>
      <c r="R96" s="486">
        <v>0.12999999523162842</v>
      </c>
      <c r="S96" s="486"/>
      <c r="T96">
        <v>3</v>
      </c>
      <c r="U96" s="469" t="str">
        <f t="shared" si="18"/>
        <v>C4-R38</v>
      </c>
      <c r="V96">
        <v>4</v>
      </c>
      <c r="W96" s="470" t="s">
        <v>493</v>
      </c>
      <c r="X96" s="470" t="s">
        <v>494</v>
      </c>
      <c r="Y96">
        <v>38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806"/>
      <c r="C97" s="404" t="str">
        <f t="shared" si="16"/>
        <v>C4-R36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0.33237268518518664</v>
      </c>
      <c r="Q97" s="484">
        <f t="shared" ca="1" si="28"/>
        <v>0.33253472222222369</v>
      </c>
      <c r="R97" s="486">
        <v>2.9999999329447746E-2</v>
      </c>
      <c r="S97" s="486"/>
      <c r="T97">
        <v>3</v>
      </c>
      <c r="U97" s="501" t="str">
        <f t="shared" si="18"/>
        <v>C4-R36</v>
      </c>
      <c r="V97">
        <v>4</v>
      </c>
      <c r="W97" s="501" t="s">
        <v>493</v>
      </c>
      <c r="X97" s="470" t="s">
        <v>494</v>
      </c>
      <c r="Y97">
        <v>36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806"/>
      <c r="C98" s="404" t="str">
        <f t="shared" si="16"/>
        <v>C4-R34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0.33277777777777923</v>
      </c>
      <c r="Q98" s="484">
        <f t="shared" ca="1" si="28"/>
        <v>0.33295138888889036</v>
      </c>
      <c r="R98" s="486">
        <v>0.12999999523162842</v>
      </c>
      <c r="S98" s="486"/>
      <c r="T98">
        <v>3</v>
      </c>
      <c r="U98" s="469" t="str">
        <f t="shared" si="18"/>
        <v>C4-R34</v>
      </c>
      <c r="V98">
        <v>4</v>
      </c>
      <c r="W98" s="470" t="s">
        <v>493</v>
      </c>
      <c r="X98" s="470" t="s">
        <v>494</v>
      </c>
      <c r="Y98">
        <v>34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806"/>
      <c r="C99" s="404" t="str">
        <f t="shared" si="16"/>
        <v>C4-R32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0.33321759259259409</v>
      </c>
      <c r="Q99" s="484">
        <f t="shared" ca="1" si="28"/>
        <v>0.33336805555555704</v>
      </c>
      <c r="R99" s="486">
        <v>7.9999998211860657E-2</v>
      </c>
      <c r="S99" s="486"/>
      <c r="T99">
        <v>3</v>
      </c>
      <c r="U99" s="469" t="str">
        <f t="shared" si="18"/>
        <v>C4-R32</v>
      </c>
      <c r="V99">
        <v>4</v>
      </c>
      <c r="W99" s="470" t="s">
        <v>493</v>
      </c>
      <c r="X99" s="470" t="s">
        <v>494</v>
      </c>
      <c r="Y99">
        <v>32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806"/>
      <c r="C100" s="404" t="str">
        <f t="shared" si="16"/>
        <v>C4-R30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0.33364583333333481</v>
      </c>
      <c r="Q100" s="484">
        <f t="shared" ca="1" si="28"/>
        <v>0.33381944444444595</v>
      </c>
      <c r="R100" s="486">
        <v>0.10999999940395355</v>
      </c>
      <c r="S100" s="486"/>
      <c r="T100">
        <v>3</v>
      </c>
      <c r="U100" s="469" t="str">
        <f t="shared" si="18"/>
        <v>C4-R30</v>
      </c>
      <c r="V100">
        <v>4</v>
      </c>
      <c r="W100" s="470" t="s">
        <v>493</v>
      </c>
      <c r="X100" s="470" t="s">
        <v>494</v>
      </c>
      <c r="Y100">
        <v>30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806"/>
      <c r="C101" s="404" t="str">
        <f t="shared" si="16"/>
        <v>C4-R28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0.33409722222222371</v>
      </c>
      <c r="Q101" s="484">
        <f t="shared" ca="1" si="28"/>
        <v>0.33423611111111262</v>
      </c>
      <c r="R101" s="486">
        <v>9.0000003576278687E-2</v>
      </c>
      <c r="S101" s="486"/>
      <c r="T101">
        <v>3</v>
      </c>
      <c r="U101" s="469" t="str">
        <f t="shared" si="18"/>
        <v>C4-R28</v>
      </c>
      <c r="V101">
        <v>4</v>
      </c>
      <c r="W101" s="470" t="s">
        <v>493</v>
      </c>
      <c r="X101" s="470" t="s">
        <v>494</v>
      </c>
      <c r="Y101">
        <v>28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806"/>
      <c r="C102" s="404" t="str">
        <f t="shared" si="16"/>
        <v>C4-R26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0.33451388888889039</v>
      </c>
      <c r="Q102" s="484">
        <f t="shared" ca="1" si="28"/>
        <v>0.33467592592592743</v>
      </c>
      <c r="R102" s="486">
        <v>0.14000000059604645</v>
      </c>
      <c r="S102" s="486"/>
      <c r="T102">
        <v>3</v>
      </c>
      <c r="U102" s="469" t="str">
        <f t="shared" si="18"/>
        <v>C4-R26</v>
      </c>
      <c r="V102">
        <v>4</v>
      </c>
      <c r="W102" s="470" t="s">
        <v>493</v>
      </c>
      <c r="X102" s="470" t="s">
        <v>494</v>
      </c>
      <c r="Y102">
        <v>26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806"/>
      <c r="C103" s="404" t="str">
        <f t="shared" si="16"/>
        <v>C4-R24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0.33491898148148297</v>
      </c>
      <c r="Q103" s="484">
        <f t="shared" ca="1" si="28"/>
        <v>0.33506944444444592</v>
      </c>
      <c r="R103" s="486">
        <v>9.0000003576278687E-2</v>
      </c>
      <c r="S103" s="486"/>
      <c r="T103">
        <v>4</v>
      </c>
      <c r="U103" s="469" t="str">
        <f t="shared" si="18"/>
        <v>C4-R24</v>
      </c>
      <c r="V103">
        <v>4</v>
      </c>
      <c r="W103" s="470" t="s">
        <v>493</v>
      </c>
      <c r="X103" s="470" t="s">
        <v>494</v>
      </c>
      <c r="Y103">
        <v>24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806"/>
      <c r="C104" s="404" t="str">
        <f t="shared" si="16"/>
        <v>C4-R22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0.33534722222222368</v>
      </c>
      <c r="Q104" s="484">
        <f t="shared" ca="1" si="28"/>
        <v>0.33548611111111259</v>
      </c>
      <c r="R104" s="486">
        <v>5.000000074505806E-2</v>
      </c>
      <c r="S104" s="486"/>
      <c r="T104">
        <v>4</v>
      </c>
      <c r="U104" s="469" t="str">
        <f t="shared" si="18"/>
        <v>C4-R22</v>
      </c>
      <c r="V104">
        <v>4</v>
      </c>
      <c r="W104" s="470" t="s">
        <v>493</v>
      </c>
      <c r="X104" s="470" t="s">
        <v>494</v>
      </c>
      <c r="Y104">
        <v>22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806"/>
      <c r="C105" s="404" t="str">
        <f t="shared" si="16"/>
        <v>C4-R20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0.33576388888889036</v>
      </c>
      <c r="Q105" s="484">
        <f t="shared" ca="1" si="28"/>
        <v>0.33590277777777927</v>
      </c>
      <c r="R105" s="486">
        <v>5.9999998658895493E-2</v>
      </c>
      <c r="S105" s="486"/>
      <c r="T105">
        <v>4</v>
      </c>
      <c r="U105" s="469" t="str">
        <f t="shared" si="18"/>
        <v>C4-R20</v>
      </c>
      <c r="V105">
        <v>4</v>
      </c>
      <c r="W105" s="470" t="s">
        <v>493</v>
      </c>
      <c r="X105" s="470" t="s">
        <v>494</v>
      </c>
      <c r="Y105">
        <v>20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806"/>
      <c r="C106" s="404" t="str">
        <f t="shared" si="16"/>
        <v>C4-R18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0.3361574074074089</v>
      </c>
      <c r="Q106" s="484">
        <f t="shared" ca="1" si="28"/>
        <v>0.33630787037037185</v>
      </c>
      <c r="R106" s="486">
        <v>5.9999998658895493E-2</v>
      </c>
      <c r="S106" s="486"/>
      <c r="T106">
        <v>4</v>
      </c>
      <c r="U106" s="469" t="str">
        <f t="shared" si="18"/>
        <v>C4-R18</v>
      </c>
      <c r="V106">
        <v>4</v>
      </c>
      <c r="W106" s="470" t="s">
        <v>493</v>
      </c>
      <c r="X106" s="470" t="s">
        <v>494</v>
      </c>
      <c r="Y106">
        <v>18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806"/>
      <c r="C107" s="404" t="str">
        <f t="shared" si="16"/>
        <v>C4-R16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0.33656250000000149</v>
      </c>
      <c r="Q107" s="484">
        <f t="shared" ca="1" si="28"/>
        <v>0.33672453703703853</v>
      </c>
      <c r="R107" s="486">
        <v>3.9999999105930328E-2</v>
      </c>
      <c r="S107" s="486"/>
      <c r="T107">
        <v>4</v>
      </c>
      <c r="U107" s="469" t="str">
        <f t="shared" si="18"/>
        <v>C4-R16</v>
      </c>
      <c r="V107">
        <v>4</v>
      </c>
      <c r="W107" s="470" t="s">
        <v>493</v>
      </c>
      <c r="X107" s="470" t="s">
        <v>494</v>
      </c>
      <c r="Y107">
        <v>16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806"/>
      <c r="C108" s="404" t="str">
        <f t="shared" si="16"/>
        <v>C4-R14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0.33701388888889039</v>
      </c>
      <c r="Q108" s="484">
        <f t="shared" ca="1" si="28"/>
        <v>0.3371527777777793</v>
      </c>
      <c r="R108" s="486">
        <v>0.14000000059604645</v>
      </c>
      <c r="S108" s="486"/>
      <c r="T108">
        <v>4</v>
      </c>
      <c r="U108" s="469" t="str">
        <f t="shared" si="18"/>
        <v>C4-R14</v>
      </c>
      <c r="V108">
        <v>4</v>
      </c>
      <c r="W108" s="470" t="s">
        <v>493</v>
      </c>
      <c r="X108" s="470" t="s">
        <v>494</v>
      </c>
      <c r="Y108">
        <v>14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806"/>
      <c r="C109" s="404" t="str">
        <f t="shared" si="16"/>
        <v>C4-R12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0.33739583333333484</v>
      </c>
      <c r="Q109" s="484">
        <f t="shared" ca="1" si="28"/>
        <v>0.33754629629629779</v>
      </c>
      <c r="R109" s="486">
        <v>0.11999999731779099</v>
      </c>
      <c r="S109" s="486"/>
      <c r="T109">
        <v>4</v>
      </c>
      <c r="U109" s="469" t="str">
        <f t="shared" si="18"/>
        <v>C4-R12</v>
      </c>
      <c r="V109">
        <v>4</v>
      </c>
      <c r="W109" s="470" t="s">
        <v>493</v>
      </c>
      <c r="X109" s="470" t="s">
        <v>494</v>
      </c>
      <c r="Y109">
        <v>12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806"/>
      <c r="C110" s="404" t="str">
        <f t="shared" si="16"/>
        <v>C4-R10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0.33778935185185333</v>
      </c>
      <c r="Q110" s="484">
        <f t="shared" ca="1" si="28"/>
        <v>0.33793981481481628</v>
      </c>
      <c r="R110" s="486">
        <v>0.14000000059604645</v>
      </c>
      <c r="S110" s="486"/>
      <c r="T110">
        <v>4</v>
      </c>
      <c r="U110" s="469" t="str">
        <f t="shared" si="18"/>
        <v>C4-R10</v>
      </c>
      <c r="V110">
        <v>4</v>
      </c>
      <c r="W110" s="470" t="s">
        <v>493</v>
      </c>
      <c r="X110" s="470" t="s">
        <v>494</v>
      </c>
      <c r="Y110">
        <v>10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806"/>
      <c r="C111" s="404" t="str">
        <f t="shared" si="16"/>
        <v>C4-R8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0.33820601851852</v>
      </c>
      <c r="Q111" s="484">
        <f t="shared" ca="1" si="28"/>
        <v>0.33834490740740891</v>
      </c>
      <c r="R111" s="486">
        <v>5.9999998658895493E-2</v>
      </c>
      <c r="S111" s="486"/>
      <c r="T111">
        <v>4</v>
      </c>
      <c r="U111" s="469" t="str">
        <f t="shared" si="18"/>
        <v>C4-R8</v>
      </c>
      <c r="V111">
        <v>4</v>
      </c>
      <c r="W111" s="470" t="s">
        <v>493</v>
      </c>
      <c r="X111" s="470" t="s">
        <v>494</v>
      </c>
      <c r="Y111">
        <v>8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806"/>
      <c r="C112" s="404" t="str">
        <f t="shared" si="16"/>
        <v>C4-R6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0.33861111111111264</v>
      </c>
      <c r="Q112" s="484">
        <f t="shared" ca="1" si="28"/>
        <v>0.33877314814814968</v>
      </c>
      <c r="R112" s="486">
        <v>0.12999999523162842</v>
      </c>
      <c r="S112" s="486"/>
      <c r="T112">
        <v>4</v>
      </c>
      <c r="U112" s="469" t="str">
        <f t="shared" si="18"/>
        <v>C4-R6</v>
      </c>
      <c r="V112">
        <v>4</v>
      </c>
      <c r="W112" s="470" t="s">
        <v>493</v>
      </c>
      <c r="X112" s="470" t="s">
        <v>494</v>
      </c>
      <c r="Y112">
        <v>6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806"/>
      <c r="C113" s="404" t="str">
        <f t="shared" si="16"/>
        <v>C4-R4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0.33903935185185341</v>
      </c>
      <c r="Q113" s="484">
        <f t="shared" ca="1" si="28"/>
        <v>0.33920138888889045</v>
      </c>
      <c r="R113" s="486">
        <v>9.0000003576278687E-2</v>
      </c>
      <c r="S113" s="486"/>
      <c r="T113">
        <v>4</v>
      </c>
      <c r="U113" s="469" t="str">
        <f t="shared" si="18"/>
        <v>C4-R4</v>
      </c>
      <c r="V113">
        <v>4</v>
      </c>
      <c r="W113" s="470" t="s">
        <v>493</v>
      </c>
      <c r="X113" s="470" t="s">
        <v>494</v>
      </c>
      <c r="Y113">
        <v>4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806"/>
      <c r="C114" s="404" t="str">
        <f t="shared" si="16"/>
        <v>C4-R2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0.33945601851852009</v>
      </c>
      <c r="Q114" s="484">
        <f t="shared" ca="1" si="28"/>
        <v>0.33960648148148304</v>
      </c>
      <c r="R114" s="486">
        <v>0.11999999731779099</v>
      </c>
      <c r="S114" s="486"/>
      <c r="T114">
        <v>4</v>
      </c>
      <c r="U114" s="469" t="str">
        <f t="shared" si="18"/>
        <v>C4-R2</v>
      </c>
      <c r="V114">
        <v>4</v>
      </c>
      <c r="W114" s="470" t="s">
        <v>493</v>
      </c>
      <c r="X114" s="470" t="s">
        <v>494</v>
      </c>
      <c r="Y114">
        <v>2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806"/>
      <c r="C115" s="404" t="str">
        <f t="shared" si="16"/>
        <v>C5-R1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0.33983796296296453</v>
      </c>
      <c r="Q115" s="484">
        <f t="shared" ca="1" si="28"/>
        <v>0.33997685185185345</v>
      </c>
      <c r="R115" s="486">
        <v>0.15000000596046448</v>
      </c>
      <c r="S115" s="486"/>
      <c r="T115">
        <v>4</v>
      </c>
      <c r="U115" s="469" t="str">
        <f t="shared" si="18"/>
        <v>C5-R1</v>
      </c>
      <c r="V115">
        <v>5</v>
      </c>
      <c r="W115" s="470" t="s">
        <v>493</v>
      </c>
      <c r="X115" s="470" t="s">
        <v>494</v>
      </c>
      <c r="Y115">
        <v>1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806"/>
      <c r="C116" s="404" t="str">
        <f t="shared" si="16"/>
        <v>C5-R3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0.34024305555555717</v>
      </c>
      <c r="Q116" s="484">
        <f t="shared" ca="1" si="28"/>
        <v>0.34038194444444608</v>
      </c>
      <c r="R116" s="486">
        <v>3.9999999105930328E-2</v>
      </c>
      <c r="S116" s="486"/>
      <c r="T116">
        <v>4</v>
      </c>
      <c r="U116" s="469" t="str">
        <f t="shared" si="18"/>
        <v>C5-R3</v>
      </c>
      <c r="V116">
        <v>5</v>
      </c>
      <c r="W116" s="470" t="s">
        <v>493</v>
      </c>
      <c r="X116" s="470" t="s">
        <v>494</v>
      </c>
      <c r="Y116">
        <v>3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806"/>
      <c r="C117" s="404" t="str">
        <f t="shared" si="16"/>
        <v>C5-R5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0.34067129629629794</v>
      </c>
      <c r="Q117" s="484">
        <f t="shared" ca="1" si="28"/>
        <v>0.34081018518518685</v>
      </c>
      <c r="R117" s="486">
        <v>5.9999998658895493E-2</v>
      </c>
      <c r="S117" s="486"/>
      <c r="T117">
        <v>4</v>
      </c>
      <c r="U117" s="501" t="str">
        <f t="shared" si="18"/>
        <v>C5-R5</v>
      </c>
      <c r="V117">
        <v>5</v>
      </c>
      <c r="W117" s="501" t="s">
        <v>493</v>
      </c>
      <c r="X117" s="470" t="s">
        <v>494</v>
      </c>
      <c r="Y117">
        <v>5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806"/>
      <c r="C118" s="404" t="str">
        <f t="shared" si="16"/>
        <v>C5-R7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0.34105324074074239</v>
      </c>
      <c r="Q118" s="484">
        <f t="shared" ca="1" si="28"/>
        <v>0.34121527777777944</v>
      </c>
      <c r="R118" s="486">
        <v>0.15000000596046448</v>
      </c>
      <c r="S118" s="486"/>
      <c r="T118">
        <v>4</v>
      </c>
      <c r="U118" s="469" t="str">
        <f t="shared" si="18"/>
        <v>C5-R7</v>
      </c>
      <c r="V118">
        <v>5</v>
      </c>
      <c r="W118" s="470" t="s">
        <v>493</v>
      </c>
      <c r="X118" s="470" t="s">
        <v>494</v>
      </c>
      <c r="Y118">
        <v>7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806"/>
      <c r="C119" s="404" t="str">
        <f t="shared" si="16"/>
        <v>C5-R9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0.34148148148148316</v>
      </c>
      <c r="Q119" s="484">
        <f t="shared" ca="1" si="28"/>
        <v>0.34164351851852021</v>
      </c>
      <c r="R119" s="486">
        <v>7.9999998211860657E-2</v>
      </c>
      <c r="S119" s="486"/>
      <c r="T119">
        <v>4</v>
      </c>
      <c r="U119" s="469" t="str">
        <f t="shared" si="18"/>
        <v>C5-R9</v>
      </c>
      <c r="V119">
        <v>5</v>
      </c>
      <c r="W119" s="470" t="s">
        <v>493</v>
      </c>
      <c r="X119" s="470" t="s">
        <v>494</v>
      </c>
      <c r="Y119">
        <v>9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806"/>
      <c r="C120" s="404" t="str">
        <f t="shared" si="16"/>
        <v>C5-R11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0.34187500000000171</v>
      </c>
      <c r="Q120" s="484">
        <f t="shared" ca="1" si="28"/>
        <v>0.34204861111111284</v>
      </c>
      <c r="R120" s="486">
        <v>7.0000000298023224E-2</v>
      </c>
      <c r="S120" s="486"/>
      <c r="T120">
        <v>4</v>
      </c>
      <c r="U120" s="469" t="str">
        <f t="shared" si="18"/>
        <v>C5-R11</v>
      </c>
      <c r="V120">
        <v>5</v>
      </c>
      <c r="W120" s="470" t="s">
        <v>493</v>
      </c>
      <c r="X120" s="470" t="s">
        <v>494</v>
      </c>
      <c r="Y120">
        <v>11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806"/>
      <c r="C121" s="404" t="str">
        <f t="shared" si="16"/>
        <v>C5-R13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0.34229166666666838</v>
      </c>
      <c r="Q121" s="484">
        <f t="shared" ca="1" si="28"/>
        <v>0.34244212962963133</v>
      </c>
      <c r="R121" s="486">
        <v>0.10000000149011612</v>
      </c>
      <c r="S121" s="486"/>
      <c r="T121">
        <v>4</v>
      </c>
      <c r="U121" s="469" t="str">
        <f t="shared" si="18"/>
        <v>C5-R13</v>
      </c>
      <c r="V121">
        <v>5</v>
      </c>
      <c r="W121" s="470" t="s">
        <v>493</v>
      </c>
      <c r="X121" s="470" t="s">
        <v>494</v>
      </c>
      <c r="Y121">
        <v>13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806"/>
      <c r="C122" s="404" t="str">
        <f t="shared" si="16"/>
        <v>C5-R15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0.34273148148148319</v>
      </c>
      <c r="Q122" s="484">
        <f t="shared" ca="1" si="28"/>
        <v>0.34288194444444614</v>
      </c>
      <c r="R122" s="486">
        <v>0.10000000149011612</v>
      </c>
      <c r="S122" s="486"/>
      <c r="T122">
        <v>4</v>
      </c>
      <c r="U122" s="469" t="str">
        <f t="shared" si="18"/>
        <v>C5-R15</v>
      </c>
      <c r="V122">
        <v>5</v>
      </c>
      <c r="W122" s="470" t="s">
        <v>493</v>
      </c>
      <c r="X122" s="470" t="s">
        <v>494</v>
      </c>
      <c r="Y122">
        <v>15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806"/>
      <c r="C123" s="404" t="str">
        <f t="shared" si="16"/>
        <v>C5-R17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0.343171296296298</v>
      </c>
      <c r="Q123" s="484">
        <f t="shared" ca="1" si="28"/>
        <v>0.34334490740740914</v>
      </c>
      <c r="R123" s="486">
        <v>9.9999997764825821E-3</v>
      </c>
      <c r="S123" s="486"/>
      <c r="T123">
        <v>4</v>
      </c>
      <c r="U123" s="469" t="str">
        <f t="shared" si="18"/>
        <v>C5-R17</v>
      </c>
      <c r="V123">
        <v>5</v>
      </c>
      <c r="W123" s="470" t="s">
        <v>493</v>
      </c>
      <c r="X123" s="470" t="s">
        <v>494</v>
      </c>
      <c r="Y123">
        <v>17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806"/>
      <c r="C124" s="404" t="str">
        <f t="shared" si="16"/>
        <v>C5-R19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0.343634259259261</v>
      </c>
      <c r="Q124" s="484">
        <f t="shared" ca="1" si="28"/>
        <v>0.34380787037037214</v>
      </c>
      <c r="R124" s="486">
        <v>2.9999999329447746E-2</v>
      </c>
      <c r="S124" s="486"/>
      <c r="T124">
        <v>4</v>
      </c>
      <c r="U124" s="469" t="str">
        <f t="shared" si="18"/>
        <v>C5-R19</v>
      </c>
      <c r="V124">
        <v>5</v>
      </c>
      <c r="W124" s="470" t="s">
        <v>493</v>
      </c>
      <c r="X124" s="470" t="s">
        <v>494</v>
      </c>
      <c r="Y124">
        <v>19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806"/>
      <c r="C125" s="404" t="str">
        <f t="shared" si="16"/>
        <v>C5-R21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0.34405092592592768</v>
      </c>
      <c r="Q125" s="484">
        <f t="shared" ca="1" si="28"/>
        <v>0.34421296296296472</v>
      </c>
      <c r="R125" s="486">
        <v>9.9999997764825821E-3</v>
      </c>
      <c r="S125" s="486"/>
      <c r="T125">
        <v>4</v>
      </c>
      <c r="U125" s="469" t="str">
        <f t="shared" si="18"/>
        <v>C5-R21</v>
      </c>
      <c r="V125">
        <v>5</v>
      </c>
      <c r="W125" s="470" t="s">
        <v>493</v>
      </c>
      <c r="X125" s="470" t="s">
        <v>494</v>
      </c>
      <c r="Y125">
        <v>21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806"/>
      <c r="C126" s="404" t="str">
        <f t="shared" si="16"/>
        <v>C5-R23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0.34444444444444622</v>
      </c>
      <c r="Q126" s="484">
        <f t="shared" ca="1" si="28"/>
        <v>0.34461805555555736</v>
      </c>
      <c r="R126" s="486">
        <v>9.0000003576278687E-2</v>
      </c>
      <c r="S126" s="486"/>
      <c r="T126">
        <v>4</v>
      </c>
      <c r="U126" s="469" t="str">
        <f t="shared" si="18"/>
        <v>C5-R23</v>
      </c>
      <c r="V126">
        <v>5</v>
      </c>
      <c r="W126" s="470" t="s">
        <v>493</v>
      </c>
      <c r="X126" s="470" t="s">
        <v>494</v>
      </c>
      <c r="Y126">
        <v>23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806"/>
      <c r="C127" s="404" t="str">
        <f t="shared" si="16"/>
        <v>C5-R25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0.34487268518518699</v>
      </c>
      <c r="Q127" s="484">
        <f t="shared" ca="1" si="28"/>
        <v>0.34502314814814994</v>
      </c>
      <c r="R127" s="486">
        <v>0.12999999523162842</v>
      </c>
      <c r="S127" s="486"/>
      <c r="T127">
        <v>4</v>
      </c>
      <c r="U127" s="469" t="str">
        <f t="shared" si="18"/>
        <v>C5-R25</v>
      </c>
      <c r="V127">
        <v>5</v>
      </c>
      <c r="W127" s="470" t="s">
        <v>493</v>
      </c>
      <c r="X127" s="470" t="s">
        <v>494</v>
      </c>
      <c r="Y127">
        <v>25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806"/>
      <c r="C128" s="404" t="str">
        <f t="shared" si="16"/>
        <v>C5-R27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0.34526620370370548</v>
      </c>
      <c r="Q128" s="484">
        <f t="shared" ca="1" si="28"/>
        <v>0.34542824074074252</v>
      </c>
      <c r="R128" s="486">
        <v>0.12999999523162842</v>
      </c>
      <c r="S128" s="486"/>
      <c r="T128">
        <v>4</v>
      </c>
      <c r="U128" s="469" t="str">
        <f t="shared" si="18"/>
        <v>C5-R27</v>
      </c>
      <c r="V128">
        <v>5</v>
      </c>
      <c r="W128" s="470" t="s">
        <v>493</v>
      </c>
      <c r="X128" s="470" t="s">
        <v>494</v>
      </c>
      <c r="Y128">
        <v>27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806"/>
      <c r="C129" s="404" t="str">
        <f t="shared" si="16"/>
        <v>C5-R29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0.34569444444444625</v>
      </c>
      <c r="Q129" s="484">
        <f t="shared" ca="1" si="28"/>
        <v>0.34583333333333516</v>
      </c>
      <c r="R129" s="486">
        <v>3.9999999105930328E-2</v>
      </c>
      <c r="S129" s="486"/>
      <c r="T129">
        <v>4</v>
      </c>
      <c r="U129" s="469" t="str">
        <f t="shared" si="18"/>
        <v>C5-R29</v>
      </c>
      <c r="V129">
        <v>5</v>
      </c>
      <c r="W129" s="470" t="s">
        <v>493</v>
      </c>
      <c r="X129" s="470" t="s">
        <v>494</v>
      </c>
      <c r="Y129">
        <v>29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806"/>
      <c r="C130" s="404" t="str">
        <f t="shared" si="16"/>
        <v>C5-R31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0.34611111111111292</v>
      </c>
      <c r="Q130" s="484">
        <f t="shared" ca="1" si="28"/>
        <v>0.34627314814814997</v>
      </c>
      <c r="R130" s="486">
        <v>2.9999999329447746E-2</v>
      </c>
      <c r="S130" s="486"/>
      <c r="T130">
        <v>4</v>
      </c>
      <c r="U130" s="469" t="str">
        <f t="shared" si="18"/>
        <v>C5-R31</v>
      </c>
      <c r="V130">
        <v>5</v>
      </c>
      <c r="W130" s="470" t="s">
        <v>493</v>
      </c>
      <c r="X130" s="470" t="s">
        <v>494</v>
      </c>
      <c r="Y130">
        <v>31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806" t="str">
        <f>D12</f>
        <v>Km 11+950- Km 12+030</v>
      </c>
      <c r="C131" s="404" t="str">
        <f t="shared" si="16"/>
        <v>C5-R33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0.34650462962963147</v>
      </c>
      <c r="Q131" s="484">
        <f t="shared" ca="1" si="28"/>
        <v>0.34666666666666851</v>
      </c>
      <c r="R131" s="486">
        <v>3.9999999105930328E-2</v>
      </c>
      <c r="S131" s="486"/>
      <c r="T131">
        <v>5</v>
      </c>
      <c r="U131" s="469" t="str">
        <f t="shared" si="18"/>
        <v>C5-R33</v>
      </c>
      <c r="V131">
        <v>5</v>
      </c>
      <c r="W131" s="470" t="s">
        <v>493</v>
      </c>
      <c r="X131" s="470" t="s">
        <v>494</v>
      </c>
      <c r="Y131">
        <v>33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806"/>
      <c r="C132" s="404" t="str">
        <f t="shared" si="16"/>
        <v>C5-R35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0.34695601851852037</v>
      </c>
      <c r="Q132" s="484">
        <f t="shared" ca="1" si="28"/>
        <v>0.34711805555555741</v>
      </c>
      <c r="R132" s="486">
        <v>0.14000000059604645</v>
      </c>
      <c r="S132" s="486"/>
      <c r="T132">
        <v>5</v>
      </c>
      <c r="U132" s="469" t="str">
        <f t="shared" si="18"/>
        <v>C5-R35</v>
      </c>
      <c r="V132">
        <v>5</v>
      </c>
      <c r="W132" s="470" t="s">
        <v>493</v>
      </c>
      <c r="X132" s="470" t="s">
        <v>494</v>
      </c>
      <c r="Y132">
        <v>35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806"/>
      <c r="C133" s="404" t="str">
        <f t="shared" si="16"/>
        <v>C5-R37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0.34736111111111295</v>
      </c>
      <c r="Q133" s="484">
        <f t="shared" ca="1" si="28"/>
        <v>0.34753472222222409</v>
      </c>
      <c r="R133" s="486">
        <v>0.10999999940395355</v>
      </c>
      <c r="S133" s="486"/>
      <c r="T133">
        <v>5</v>
      </c>
      <c r="U133" s="469" t="str">
        <f t="shared" si="18"/>
        <v>C5-R37</v>
      </c>
      <c r="V133">
        <v>5</v>
      </c>
      <c r="W133" s="470" t="s">
        <v>493</v>
      </c>
      <c r="X133" s="470" t="s">
        <v>494</v>
      </c>
      <c r="Y133">
        <v>37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806"/>
      <c r="C134" s="404" t="str">
        <f t="shared" si="16"/>
        <v>C5-R39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0.34780092592592782</v>
      </c>
      <c r="Q134" s="484">
        <f t="shared" ca="1" si="28"/>
        <v>0.34796296296296486</v>
      </c>
      <c r="R134" s="486">
        <v>5.000000074505806E-2</v>
      </c>
      <c r="S134" s="486"/>
      <c r="T134">
        <v>5</v>
      </c>
      <c r="U134" s="469" t="str">
        <f t="shared" si="18"/>
        <v>C5-R39</v>
      </c>
      <c r="V134">
        <v>5</v>
      </c>
      <c r="W134" s="470" t="s">
        <v>493</v>
      </c>
      <c r="X134" s="470" t="s">
        <v>494</v>
      </c>
      <c r="Y134">
        <v>39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806"/>
      <c r="C135" s="404" t="str">
        <f t="shared" si="16"/>
        <v>C5-R41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0.34819444444444636</v>
      </c>
      <c r="Q135" s="484">
        <f t="shared" ca="1" si="28"/>
        <v>0.34833333333333527</v>
      </c>
      <c r="R135" s="486">
        <v>9.0000003576278687E-2</v>
      </c>
      <c r="S135" s="486"/>
      <c r="T135">
        <v>5</v>
      </c>
      <c r="U135" s="469" t="str">
        <f t="shared" si="18"/>
        <v>C5-R41</v>
      </c>
      <c r="V135">
        <v>5</v>
      </c>
      <c r="W135" s="470" t="s">
        <v>493</v>
      </c>
      <c r="X135" s="470" t="s">
        <v>494</v>
      </c>
      <c r="Y135">
        <v>41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806"/>
      <c r="C136" s="404" t="str">
        <f t="shared" si="16"/>
        <v>C5-R43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0.34856481481481677</v>
      </c>
      <c r="Q136" s="484">
        <f t="shared" ca="1" si="28"/>
        <v>0.34872685185185381</v>
      </c>
      <c r="R136" s="486">
        <v>9.0000003576278687E-2</v>
      </c>
      <c r="S136" s="486"/>
      <c r="T136">
        <v>5</v>
      </c>
      <c r="U136" s="501" t="str">
        <f t="shared" si="18"/>
        <v>C5-R43</v>
      </c>
      <c r="V136">
        <v>5</v>
      </c>
      <c r="W136" s="501" t="s">
        <v>493</v>
      </c>
      <c r="X136" s="470" t="s">
        <v>494</v>
      </c>
      <c r="Y136">
        <v>43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806"/>
      <c r="C137" s="404" t="str">
        <f t="shared" si="16"/>
        <v>C5-R45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0.34901620370370567</v>
      </c>
      <c r="Q137" s="484">
        <f t="shared" ca="1" si="28"/>
        <v>0.34916666666666862</v>
      </c>
      <c r="R137" s="486">
        <v>0.15000000596046448</v>
      </c>
      <c r="S137" s="486"/>
      <c r="T137">
        <v>5</v>
      </c>
      <c r="U137" s="469" t="str">
        <f t="shared" si="18"/>
        <v>C5-R45</v>
      </c>
      <c r="V137">
        <v>5</v>
      </c>
      <c r="W137" s="470" t="s">
        <v>493</v>
      </c>
      <c r="X137" s="470" t="s">
        <v>494</v>
      </c>
      <c r="Y137">
        <v>45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806"/>
      <c r="C138" s="404" t="str">
        <f t="shared" si="16"/>
        <v>C5-R47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0.34943287037037235</v>
      </c>
      <c r="Q138" s="484">
        <f t="shared" ca="1" si="28"/>
        <v>0.34957175925926126</v>
      </c>
      <c r="R138" s="486">
        <v>2.9999999329447746E-2</v>
      </c>
      <c r="S138" s="486"/>
      <c r="T138">
        <v>5</v>
      </c>
      <c r="U138" s="469" t="str">
        <f t="shared" si="18"/>
        <v>C5-R47</v>
      </c>
      <c r="V138">
        <v>5</v>
      </c>
      <c r="W138" s="470" t="s">
        <v>493</v>
      </c>
      <c r="X138" s="470" t="s">
        <v>494</v>
      </c>
      <c r="Y138">
        <v>47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806"/>
      <c r="C139" s="404" t="str">
        <f t="shared" si="16"/>
        <v>C5-R49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0.34980324074074276</v>
      </c>
      <c r="Q139" s="484">
        <f t="shared" ca="1" si="28"/>
        <v>0.3499652777777798</v>
      </c>
      <c r="R139" s="486">
        <v>7.9999998211860657E-2</v>
      </c>
      <c r="S139" s="486"/>
      <c r="T139">
        <v>5</v>
      </c>
      <c r="U139" s="469" t="str">
        <f t="shared" si="18"/>
        <v>C5-R49</v>
      </c>
      <c r="V139">
        <v>5</v>
      </c>
      <c r="W139" s="470" t="s">
        <v>493</v>
      </c>
      <c r="X139" s="470" t="s">
        <v>494</v>
      </c>
      <c r="Y139">
        <v>49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806"/>
      <c r="C140" s="404" t="str">
        <f t="shared" si="16"/>
        <v>C6-R48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0.35021990740740944</v>
      </c>
      <c r="Q140" s="484">
        <f t="shared" ca="1" si="28"/>
        <v>0.35035879629629835</v>
      </c>
      <c r="R140" s="486">
        <v>0.12999999523162842</v>
      </c>
      <c r="S140" s="486"/>
      <c r="T140">
        <v>5</v>
      </c>
      <c r="U140" s="469" t="str">
        <f t="shared" si="18"/>
        <v>C6-R48</v>
      </c>
      <c r="V140">
        <v>6</v>
      </c>
      <c r="W140" s="470" t="s">
        <v>493</v>
      </c>
      <c r="X140" s="470" t="s">
        <v>494</v>
      </c>
      <c r="Y140">
        <v>48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806"/>
      <c r="C141" s="404" t="str">
        <f t="shared" si="16"/>
        <v>C6-R46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0.35061342592592798</v>
      </c>
      <c r="Q141" s="484">
        <f t="shared" ca="1" si="28"/>
        <v>0.35077546296296502</v>
      </c>
      <c r="R141" s="486">
        <v>9.9999997764825821E-3</v>
      </c>
      <c r="S141" s="486"/>
      <c r="T141">
        <v>5</v>
      </c>
      <c r="U141" s="469" t="str">
        <f t="shared" si="18"/>
        <v>C6-R46</v>
      </c>
      <c r="V141">
        <v>6</v>
      </c>
      <c r="W141" s="470" t="s">
        <v>493</v>
      </c>
      <c r="X141" s="470" t="s">
        <v>494</v>
      </c>
      <c r="Y141">
        <v>46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806"/>
      <c r="C142" s="404" t="str">
        <f t="shared" si="16"/>
        <v>C6-R44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0.35101851851852056</v>
      </c>
      <c r="Q142" s="484">
        <f t="shared" ca="1" si="28"/>
        <v>0.3511921296296317</v>
      </c>
      <c r="R142" s="486">
        <v>5.9999998658895493E-2</v>
      </c>
      <c r="S142" s="486"/>
      <c r="T142">
        <v>5</v>
      </c>
      <c r="U142" s="469" t="str">
        <f t="shared" si="18"/>
        <v>C6-R44</v>
      </c>
      <c r="V142">
        <v>6</v>
      </c>
      <c r="W142" s="470" t="s">
        <v>493</v>
      </c>
      <c r="X142" s="470" t="s">
        <v>494</v>
      </c>
      <c r="Y142">
        <v>44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806"/>
      <c r="C143" s="404" t="str">
        <f t="shared" si="16"/>
        <v>C6-R42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0.35143518518518724</v>
      </c>
      <c r="Q143" s="484">
        <f t="shared" ca="1" si="28"/>
        <v>0.35158564814815019</v>
      </c>
      <c r="R143" s="486">
        <v>7.9999998211860657E-2</v>
      </c>
      <c r="S143" s="486"/>
      <c r="T143">
        <v>5</v>
      </c>
      <c r="U143" s="469" t="str">
        <f t="shared" si="18"/>
        <v>C6-R42</v>
      </c>
      <c r="V143">
        <v>6</v>
      </c>
      <c r="W143" s="470" t="s">
        <v>493</v>
      </c>
      <c r="X143" s="470" t="s">
        <v>494</v>
      </c>
      <c r="Y143">
        <v>42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806"/>
      <c r="C144" s="404" t="str">
        <f t="shared" si="16"/>
        <v>C6-R40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0.35184027777777982</v>
      </c>
      <c r="Q144" s="484">
        <f t="shared" ca="1" si="28"/>
        <v>0.35200231481481686</v>
      </c>
      <c r="R144" s="486">
        <v>0.14000000059604645</v>
      </c>
      <c r="S144" s="486"/>
      <c r="T144">
        <v>5</v>
      </c>
      <c r="U144" s="469" t="str">
        <f t="shared" si="18"/>
        <v>C6-R40</v>
      </c>
      <c r="V144">
        <v>6</v>
      </c>
      <c r="W144" s="470" t="s">
        <v>493</v>
      </c>
      <c r="X144" s="470" t="s">
        <v>494</v>
      </c>
      <c r="Y144">
        <v>40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806"/>
      <c r="C145" s="404" t="str">
        <f t="shared" si="16"/>
        <v>C6-R38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0.35223379629629836</v>
      </c>
      <c r="Q145" s="484">
        <f t="shared" ca="1" si="28"/>
        <v>0.35237268518518727</v>
      </c>
      <c r="R145" s="486">
        <v>1.9999999552965164E-2</v>
      </c>
      <c r="S145" s="486"/>
      <c r="T145">
        <v>5</v>
      </c>
      <c r="U145" s="469" t="str">
        <f t="shared" si="18"/>
        <v>C6-R38</v>
      </c>
      <c r="V145">
        <v>6</v>
      </c>
      <c r="W145" s="470" t="s">
        <v>493</v>
      </c>
      <c r="X145" s="470" t="s">
        <v>494</v>
      </c>
      <c r="Y145">
        <v>38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806"/>
      <c r="C146" s="404" t="str">
        <f t="shared" ref="C146:C209" si="32">U146</f>
        <v>C6-R36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0.35262731481481691</v>
      </c>
      <c r="Q146" s="484">
        <f t="shared" ca="1" si="28"/>
        <v>0.35277777777777986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C6-R36</v>
      </c>
      <c r="V146">
        <v>6</v>
      </c>
      <c r="W146" s="470" t="s">
        <v>493</v>
      </c>
      <c r="X146" s="470" t="s">
        <v>494</v>
      </c>
      <c r="Y146">
        <v>36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806"/>
      <c r="C147" s="404" t="str">
        <f t="shared" si="32"/>
        <v>C6-R34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0.35306712962963172</v>
      </c>
      <c r="Q147" s="484">
        <f t="shared" ref="Q147:Q210" ca="1" si="44">P147+TIME(0,0,RANDBETWEEN(12,15))</f>
        <v>0.35324074074074285</v>
      </c>
      <c r="R147" s="486">
        <v>0.14000000059604645</v>
      </c>
      <c r="S147" s="486"/>
      <c r="T147">
        <v>5</v>
      </c>
      <c r="U147" s="469" t="str">
        <f t="shared" si="34"/>
        <v>C6-R34</v>
      </c>
      <c r="V147">
        <v>6</v>
      </c>
      <c r="W147" s="470" t="s">
        <v>493</v>
      </c>
      <c r="X147" s="470" t="s">
        <v>494</v>
      </c>
      <c r="Y147">
        <v>34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806"/>
      <c r="C148" s="404" t="str">
        <f t="shared" si="32"/>
        <v>C6-R32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0.35351851851852062</v>
      </c>
      <c r="Q148" s="484">
        <f t="shared" ca="1" si="44"/>
        <v>0.35365740740740953</v>
      </c>
      <c r="R148" s="486">
        <v>5.000000074505806E-2</v>
      </c>
      <c r="S148" s="486"/>
      <c r="T148">
        <v>5</v>
      </c>
      <c r="U148" s="469" t="str">
        <f t="shared" si="34"/>
        <v>C6-R32</v>
      </c>
      <c r="V148">
        <v>6</v>
      </c>
      <c r="W148" s="470" t="s">
        <v>493</v>
      </c>
      <c r="X148" s="470" t="s">
        <v>494</v>
      </c>
      <c r="Y148">
        <v>32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806"/>
      <c r="C149" s="404" t="str">
        <f t="shared" si="32"/>
        <v>C6-R30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0.35394675925926139</v>
      </c>
      <c r="Q149" s="484">
        <f t="shared" ca="1" si="44"/>
        <v>0.35409722222222434</v>
      </c>
      <c r="R149" s="486">
        <v>3.9999999105930328E-2</v>
      </c>
      <c r="S149" s="486"/>
      <c r="T149">
        <v>5</v>
      </c>
      <c r="U149" s="469" t="str">
        <f t="shared" si="34"/>
        <v>C6-R30</v>
      </c>
      <c r="V149">
        <v>6</v>
      </c>
      <c r="W149" s="470" t="s">
        <v>493</v>
      </c>
      <c r="X149" s="470" t="s">
        <v>494</v>
      </c>
      <c r="Y149">
        <v>30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806"/>
      <c r="C150" s="404" t="str">
        <f t="shared" si="32"/>
        <v>C6-R28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0.3543865740740762</v>
      </c>
      <c r="Q150" s="484">
        <f t="shared" ca="1" si="44"/>
        <v>0.35452546296296511</v>
      </c>
      <c r="R150" s="486">
        <v>1.9999999552965164E-2</v>
      </c>
      <c r="S150" s="486"/>
      <c r="T150">
        <v>5</v>
      </c>
      <c r="U150" s="469" t="str">
        <f t="shared" si="34"/>
        <v>C6-R28</v>
      </c>
      <c r="V150">
        <v>6</v>
      </c>
      <c r="W150" s="470" t="s">
        <v>493</v>
      </c>
      <c r="X150" s="470" t="s">
        <v>494</v>
      </c>
      <c r="Y150">
        <v>28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806"/>
      <c r="C151" s="404" t="str">
        <f t="shared" si="32"/>
        <v>C6-R26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0.35481481481481697</v>
      </c>
      <c r="Q151" s="484">
        <f t="shared" ca="1" si="44"/>
        <v>0.35495370370370588</v>
      </c>
      <c r="R151" s="486">
        <v>9.0000003576278687E-2</v>
      </c>
      <c r="S151" s="486"/>
      <c r="T151">
        <v>5</v>
      </c>
      <c r="U151" s="469" t="str">
        <f t="shared" si="34"/>
        <v>C6-R26</v>
      </c>
      <c r="V151">
        <v>6</v>
      </c>
      <c r="W151" s="470" t="s">
        <v>493</v>
      </c>
      <c r="X151" s="470" t="s">
        <v>494</v>
      </c>
      <c r="Y151">
        <v>26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806"/>
      <c r="C152" s="404" t="str">
        <f t="shared" si="32"/>
        <v>C6-R24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0.35524305555555774</v>
      </c>
      <c r="Q152" s="484">
        <f t="shared" ca="1" si="44"/>
        <v>0.35541666666666888</v>
      </c>
      <c r="R152" s="486">
        <v>0.14000000059604645</v>
      </c>
      <c r="S152" s="486"/>
      <c r="T152">
        <v>5</v>
      </c>
      <c r="U152" s="469" t="str">
        <f t="shared" si="34"/>
        <v>C6-R24</v>
      </c>
      <c r="V152">
        <v>6</v>
      </c>
      <c r="W152" s="470" t="s">
        <v>493</v>
      </c>
      <c r="X152" s="470" t="s">
        <v>494</v>
      </c>
      <c r="Y152">
        <v>24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806"/>
      <c r="C153" s="404" t="str">
        <f t="shared" si="32"/>
        <v>C6-R22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0.35564814814815038</v>
      </c>
      <c r="Q153" s="484">
        <f t="shared" ca="1" si="44"/>
        <v>0.35578703703703929</v>
      </c>
      <c r="R153" s="486">
        <v>0.14000000059604645</v>
      </c>
      <c r="S153" s="486"/>
      <c r="T153">
        <v>5</v>
      </c>
      <c r="U153" s="469" t="str">
        <f t="shared" si="34"/>
        <v>C6-R22</v>
      </c>
      <c r="V153">
        <v>6</v>
      </c>
      <c r="W153" s="470" t="s">
        <v>493</v>
      </c>
      <c r="X153" s="470" t="s">
        <v>494</v>
      </c>
      <c r="Y153">
        <v>22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806"/>
      <c r="C154" s="404" t="str">
        <f t="shared" si="32"/>
        <v>C6-R20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0.35603009259259483</v>
      </c>
      <c r="Q154" s="484">
        <f t="shared" ca="1" si="44"/>
        <v>0.35620370370370597</v>
      </c>
      <c r="R154" s="486">
        <v>1.9999999552965164E-2</v>
      </c>
      <c r="S154" s="486"/>
      <c r="T154">
        <v>5</v>
      </c>
      <c r="U154" s="469" t="str">
        <f t="shared" si="34"/>
        <v>C6-R20</v>
      </c>
      <c r="V154">
        <v>6</v>
      </c>
      <c r="W154" s="470" t="s">
        <v>493</v>
      </c>
      <c r="X154" s="470" t="s">
        <v>494</v>
      </c>
      <c r="Y154">
        <v>20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806"/>
      <c r="C155" s="404" t="str">
        <f t="shared" si="32"/>
        <v>C6-R18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0.3564467592592615</v>
      </c>
      <c r="Q155" s="484">
        <f t="shared" ca="1" si="44"/>
        <v>0.35659722222222445</v>
      </c>
      <c r="R155" s="486">
        <v>0.10000000149011612</v>
      </c>
      <c r="S155" s="486"/>
      <c r="T155">
        <v>5</v>
      </c>
      <c r="U155" s="469" t="str">
        <f t="shared" si="34"/>
        <v>C6-R18</v>
      </c>
      <c r="V155">
        <v>6</v>
      </c>
      <c r="W155" s="470" t="s">
        <v>493</v>
      </c>
      <c r="X155" s="470" t="s">
        <v>494</v>
      </c>
      <c r="Y155">
        <v>18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806"/>
      <c r="C156" s="404" t="str">
        <f t="shared" si="32"/>
        <v>C6-R16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0.35685185185185408</v>
      </c>
      <c r="Q156" s="484">
        <f t="shared" ca="1" si="44"/>
        <v>0.35700231481481703</v>
      </c>
      <c r="R156" s="486">
        <v>0.11999999731779099</v>
      </c>
      <c r="S156" s="486"/>
      <c r="T156">
        <v>5</v>
      </c>
      <c r="U156" s="469" t="str">
        <f t="shared" si="34"/>
        <v>C6-R16</v>
      </c>
      <c r="V156">
        <v>6</v>
      </c>
      <c r="W156" s="470" t="s">
        <v>493</v>
      </c>
      <c r="X156" s="470" t="s">
        <v>494</v>
      </c>
      <c r="Y156">
        <v>16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806"/>
      <c r="C157" s="404" t="str">
        <f t="shared" si="32"/>
        <v>C6-R14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0.35723379629629853</v>
      </c>
      <c r="Q157" s="484">
        <f t="shared" ca="1" si="44"/>
        <v>0.35738425925926148</v>
      </c>
      <c r="R157" s="486">
        <v>1.9999999552965164E-2</v>
      </c>
      <c r="S157" s="486"/>
      <c r="T157">
        <v>5</v>
      </c>
      <c r="U157" s="501" t="str">
        <f t="shared" si="34"/>
        <v>C6-R14</v>
      </c>
      <c r="V157">
        <v>6</v>
      </c>
      <c r="W157" s="501" t="s">
        <v>493</v>
      </c>
      <c r="X157" s="470" t="s">
        <v>494</v>
      </c>
      <c r="Y157">
        <v>14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806"/>
      <c r="C158" s="404" t="str">
        <f t="shared" si="32"/>
        <v>C6-R12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0.35762731481481702</v>
      </c>
      <c r="Q158" s="484">
        <f t="shared" ca="1" si="44"/>
        <v>0.35777777777777997</v>
      </c>
      <c r="R158" s="486">
        <v>7.0000000298023224E-2</v>
      </c>
      <c r="S158" s="486"/>
      <c r="T158">
        <v>6</v>
      </c>
      <c r="U158" s="469" t="str">
        <f t="shared" si="34"/>
        <v>C6-R12</v>
      </c>
      <c r="V158">
        <v>6</v>
      </c>
      <c r="W158" s="470" t="s">
        <v>493</v>
      </c>
      <c r="X158" s="470" t="s">
        <v>494</v>
      </c>
      <c r="Y158">
        <v>12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806"/>
      <c r="C159" s="404" t="str">
        <f t="shared" si="32"/>
        <v>C6-R10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0.3580324074074096</v>
      </c>
      <c r="Q159" s="484">
        <f t="shared" ca="1" si="44"/>
        <v>0.35820601851852074</v>
      </c>
      <c r="R159" s="486">
        <v>0.10000000149011612</v>
      </c>
      <c r="S159" s="486"/>
      <c r="T159">
        <v>6</v>
      </c>
      <c r="U159" s="469" t="str">
        <f t="shared" si="34"/>
        <v>C6-R10</v>
      </c>
      <c r="V159">
        <v>6</v>
      </c>
      <c r="W159" s="470" t="s">
        <v>493</v>
      </c>
      <c r="X159" s="470" t="s">
        <v>494</v>
      </c>
      <c r="Y159">
        <v>10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806"/>
      <c r="C160" s="404" t="str">
        <f t="shared" si="32"/>
        <v>C6-R8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0.35848379629629851</v>
      </c>
      <c r="Q160" s="484">
        <f t="shared" ca="1" si="44"/>
        <v>0.35863425925926146</v>
      </c>
      <c r="R160" s="486">
        <v>7.9999998211860657E-2</v>
      </c>
      <c r="S160" s="486"/>
      <c r="T160">
        <v>6</v>
      </c>
      <c r="U160" s="469" t="str">
        <f t="shared" si="34"/>
        <v>C6-R8</v>
      </c>
      <c r="V160">
        <v>6</v>
      </c>
      <c r="W160" s="470" t="s">
        <v>493</v>
      </c>
      <c r="X160" s="470" t="s">
        <v>494</v>
      </c>
      <c r="Y160">
        <v>8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806"/>
      <c r="C161" s="404" t="str">
        <f t="shared" si="32"/>
        <v>C6-R6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0.35886574074074296</v>
      </c>
      <c r="Q161" s="484">
        <f t="shared" ca="1" si="44"/>
        <v>0.35903935185185409</v>
      </c>
      <c r="R161" s="486">
        <v>5.000000074505806E-2</v>
      </c>
      <c r="S161" s="486"/>
      <c r="T161">
        <v>6</v>
      </c>
      <c r="U161" s="469" t="str">
        <f t="shared" si="34"/>
        <v>C6-R6</v>
      </c>
      <c r="V161">
        <v>6</v>
      </c>
      <c r="W161" s="470" t="s">
        <v>493</v>
      </c>
      <c r="X161" s="470" t="s">
        <v>494</v>
      </c>
      <c r="Y161">
        <v>6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806"/>
      <c r="C162" s="404" t="str">
        <f t="shared" si="32"/>
        <v>C6-R4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0.35927083333333559</v>
      </c>
      <c r="Q162" s="484">
        <f t="shared" ca="1" si="44"/>
        <v>0.35942129629629854</v>
      </c>
      <c r="R162" s="486">
        <v>0.14000000059604645</v>
      </c>
      <c r="S162" s="486"/>
      <c r="T162">
        <v>6</v>
      </c>
      <c r="U162" s="469" t="str">
        <f t="shared" si="34"/>
        <v>C6-R4</v>
      </c>
      <c r="V162">
        <v>6</v>
      </c>
      <c r="W162" s="470" t="s">
        <v>493</v>
      </c>
      <c r="X162" s="470" t="s">
        <v>494</v>
      </c>
      <c r="Y162">
        <v>4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806"/>
      <c r="C163" s="404" t="str">
        <f t="shared" si="32"/>
        <v>C6-R2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0.35966435185185408</v>
      </c>
      <c r="Q163" s="484">
        <f t="shared" ca="1" si="44"/>
        <v>0.35980324074074299</v>
      </c>
      <c r="R163" s="486">
        <v>7.0000000298023224E-2</v>
      </c>
      <c r="S163" s="486"/>
      <c r="T163">
        <v>6</v>
      </c>
      <c r="U163" s="469" t="str">
        <f t="shared" si="34"/>
        <v>C6-R2</v>
      </c>
      <c r="V163">
        <v>6</v>
      </c>
      <c r="W163" s="470" t="s">
        <v>493</v>
      </c>
      <c r="X163" s="470" t="s">
        <v>494</v>
      </c>
      <c r="Y163">
        <v>2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806"/>
      <c r="C164" s="404" t="str">
        <f t="shared" si="32"/>
        <v>C7-R1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0.36006944444444672</v>
      </c>
      <c r="Q164" s="484">
        <f t="shared" ca="1" si="44"/>
        <v>0.36021990740740967</v>
      </c>
      <c r="R164" s="486">
        <v>7.9999998211860657E-2</v>
      </c>
      <c r="S164" s="486"/>
      <c r="T164">
        <v>6</v>
      </c>
      <c r="U164" s="469" t="str">
        <f t="shared" si="34"/>
        <v>C7-R1</v>
      </c>
      <c r="V164">
        <v>7</v>
      </c>
      <c r="W164" s="470" t="s">
        <v>493</v>
      </c>
      <c r="X164" s="470" t="s">
        <v>494</v>
      </c>
      <c r="Y164">
        <v>1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806"/>
      <c r="C165" s="404" t="str">
        <f t="shared" si="32"/>
        <v>C7-R3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0.3604745370370393</v>
      </c>
      <c r="Q165" s="484">
        <f t="shared" ca="1" si="44"/>
        <v>0.36064814814815044</v>
      </c>
      <c r="R165" s="486">
        <v>0.15000000596046448</v>
      </c>
      <c r="S165" s="486"/>
      <c r="T165">
        <v>6</v>
      </c>
      <c r="U165" s="469" t="str">
        <f t="shared" si="34"/>
        <v>C7-R3</v>
      </c>
      <c r="V165">
        <v>7</v>
      </c>
      <c r="W165" s="470" t="s">
        <v>493</v>
      </c>
      <c r="X165" s="470" t="s">
        <v>494</v>
      </c>
      <c r="Y165">
        <v>3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806"/>
      <c r="C166" s="404" t="str">
        <f t="shared" si="32"/>
        <v>C7-R5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0.36089120370370598</v>
      </c>
      <c r="Q166" s="484">
        <f t="shared" ca="1" si="44"/>
        <v>0.36105324074074302</v>
      </c>
      <c r="R166" s="486">
        <v>0.10000000149011612</v>
      </c>
      <c r="S166" s="486"/>
      <c r="T166">
        <v>6</v>
      </c>
      <c r="U166" s="469" t="str">
        <f t="shared" si="34"/>
        <v>C7-R5</v>
      </c>
      <c r="V166">
        <v>7</v>
      </c>
      <c r="W166" s="470" t="s">
        <v>493</v>
      </c>
      <c r="X166" s="470" t="s">
        <v>494</v>
      </c>
      <c r="Y166">
        <v>5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806"/>
      <c r="C167" s="404" t="str">
        <f t="shared" si="32"/>
        <v>C7-R7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0.36128472222222452</v>
      </c>
      <c r="Q167" s="484">
        <f t="shared" ca="1" si="44"/>
        <v>0.36142361111111343</v>
      </c>
      <c r="R167" s="486">
        <v>7.9999998211860657E-2</v>
      </c>
      <c r="S167" s="486"/>
      <c r="T167">
        <v>6</v>
      </c>
      <c r="U167" s="469" t="str">
        <f t="shared" si="34"/>
        <v>C7-R7</v>
      </c>
      <c r="V167">
        <v>7</v>
      </c>
      <c r="W167" s="470" t="s">
        <v>493</v>
      </c>
      <c r="X167" s="470" t="s">
        <v>494</v>
      </c>
      <c r="Y167">
        <v>7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806" t="str">
        <f>D12</f>
        <v>Km 11+950- Km 12+030</v>
      </c>
      <c r="C168" s="404" t="str">
        <f t="shared" si="32"/>
        <v>C7-R9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0.36165509259259493</v>
      </c>
      <c r="Q168" s="484">
        <f t="shared" ca="1" si="44"/>
        <v>0.36180555555555788</v>
      </c>
      <c r="R168" s="486">
        <v>1.9999999552965164E-2</v>
      </c>
      <c r="S168" s="486"/>
      <c r="T168">
        <v>6</v>
      </c>
      <c r="U168" s="469" t="str">
        <f t="shared" si="34"/>
        <v>C7-R9</v>
      </c>
      <c r="V168">
        <v>7</v>
      </c>
      <c r="W168" s="470" t="s">
        <v>493</v>
      </c>
      <c r="X168" s="470" t="s">
        <v>494</v>
      </c>
      <c r="Y168">
        <v>9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806"/>
      <c r="C169" s="404" t="str">
        <f t="shared" si="32"/>
        <v>C7-R11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0.36206018518518751</v>
      </c>
      <c r="Q169" s="484">
        <f t="shared" ca="1" si="44"/>
        <v>0.36221064814815046</v>
      </c>
      <c r="R169" s="486">
        <v>2.9999999329447746E-2</v>
      </c>
      <c r="S169" s="486"/>
      <c r="T169">
        <v>6</v>
      </c>
      <c r="U169" s="469" t="str">
        <f t="shared" si="34"/>
        <v>C7-R11</v>
      </c>
      <c r="V169">
        <v>7</v>
      </c>
      <c r="W169" s="470" t="s">
        <v>493</v>
      </c>
      <c r="X169" s="470" t="s">
        <v>494</v>
      </c>
      <c r="Y169">
        <v>11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806"/>
      <c r="C170" s="404" t="str">
        <f t="shared" si="32"/>
        <v>C7-R13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0.36248842592592823</v>
      </c>
      <c r="Q170" s="484">
        <f t="shared" ca="1" si="44"/>
        <v>0.36262731481481714</v>
      </c>
      <c r="R170" s="486">
        <v>0.14000000059604645</v>
      </c>
      <c r="S170" s="486"/>
      <c r="T170">
        <v>6</v>
      </c>
      <c r="U170" s="469" t="str">
        <f t="shared" si="34"/>
        <v>C7-R13</v>
      </c>
      <c r="V170">
        <v>7</v>
      </c>
      <c r="W170" s="470" t="s">
        <v>493</v>
      </c>
      <c r="X170" s="470" t="s">
        <v>494</v>
      </c>
      <c r="Y170">
        <v>13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806"/>
      <c r="C171" s="404" t="str">
        <f t="shared" si="32"/>
        <v>C7-R15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0.36287037037037267</v>
      </c>
      <c r="Q171" s="484">
        <f t="shared" ca="1" si="44"/>
        <v>0.36304398148148381</v>
      </c>
      <c r="R171" s="486">
        <v>0.14000000059604645</v>
      </c>
      <c r="S171" s="486"/>
      <c r="T171">
        <v>6</v>
      </c>
      <c r="U171" s="469" t="str">
        <f t="shared" si="34"/>
        <v>C7-R15</v>
      </c>
      <c r="V171">
        <v>7</v>
      </c>
      <c r="W171" s="470" t="s">
        <v>493</v>
      </c>
      <c r="X171" s="470" t="s">
        <v>494</v>
      </c>
      <c r="Y171">
        <v>15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806"/>
      <c r="C172" s="404" t="str">
        <f t="shared" si="32"/>
        <v>C7-R17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0.36332175925926158</v>
      </c>
      <c r="Q172" s="484">
        <f t="shared" ca="1" si="44"/>
        <v>0.36347222222222453</v>
      </c>
      <c r="R172" s="486">
        <v>9.9999997764825821E-3</v>
      </c>
      <c r="S172" s="486"/>
      <c r="T172">
        <v>6</v>
      </c>
      <c r="U172" s="469" t="str">
        <f t="shared" si="34"/>
        <v>C7-R17</v>
      </c>
      <c r="V172">
        <v>7</v>
      </c>
      <c r="W172" s="470" t="s">
        <v>493</v>
      </c>
      <c r="X172" s="470" t="s">
        <v>494</v>
      </c>
      <c r="Y172">
        <v>17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806"/>
      <c r="C173" s="404" t="str">
        <f t="shared" si="32"/>
        <v>C7-R19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0.36372685185185416</v>
      </c>
      <c r="Q173" s="484">
        <f t="shared" ca="1" si="44"/>
        <v>0.3639004629629653</v>
      </c>
      <c r="R173" s="486">
        <v>0.12999999523162842</v>
      </c>
      <c r="S173" s="486"/>
      <c r="T173">
        <v>6</v>
      </c>
      <c r="U173" s="469" t="str">
        <f t="shared" si="34"/>
        <v>C7-R19</v>
      </c>
      <c r="V173">
        <v>7</v>
      </c>
      <c r="W173" s="470" t="s">
        <v>493</v>
      </c>
      <c r="X173" s="470" t="s">
        <v>494</v>
      </c>
      <c r="Y173">
        <v>19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806"/>
      <c r="C174" s="404" t="str">
        <f t="shared" si="32"/>
        <v>C7-R21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0.36414351851852084</v>
      </c>
      <c r="Q174" s="484">
        <f t="shared" ca="1" si="44"/>
        <v>0.36428240740740975</v>
      </c>
      <c r="R174" s="486">
        <v>5.9999998658895493E-2</v>
      </c>
      <c r="S174" s="486"/>
      <c r="T174">
        <v>6</v>
      </c>
      <c r="U174" s="469" t="str">
        <f t="shared" si="34"/>
        <v>C7-R21</v>
      </c>
      <c r="V174">
        <v>7</v>
      </c>
      <c r="W174" s="470" t="s">
        <v>493</v>
      </c>
      <c r="X174" s="470" t="s">
        <v>494</v>
      </c>
      <c r="Y174">
        <v>21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806"/>
      <c r="C175" s="404" t="str">
        <f t="shared" si="32"/>
        <v>C7-R23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0.36452546296296529</v>
      </c>
      <c r="Q175" s="484">
        <f t="shared" ca="1" si="44"/>
        <v>0.36469907407407642</v>
      </c>
      <c r="R175" s="486">
        <v>0.14000000059604645</v>
      </c>
      <c r="S175" s="486"/>
      <c r="T175">
        <v>6</v>
      </c>
      <c r="U175" s="469" t="str">
        <f t="shared" si="34"/>
        <v>C7-R23</v>
      </c>
      <c r="V175">
        <v>7</v>
      </c>
      <c r="W175" s="470" t="s">
        <v>493</v>
      </c>
      <c r="X175" s="470" t="s">
        <v>494</v>
      </c>
      <c r="Y175">
        <v>23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806"/>
      <c r="C176" s="404" t="str">
        <f t="shared" si="32"/>
        <v>C7-R25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0.36498842592592828</v>
      </c>
      <c r="Q176" s="484">
        <f t="shared" ca="1" si="44"/>
        <v>0.36515046296296533</v>
      </c>
      <c r="R176" s="486">
        <v>3.9999999105930328E-2</v>
      </c>
      <c r="S176" s="486"/>
      <c r="T176">
        <v>6</v>
      </c>
      <c r="U176" s="501" t="str">
        <f t="shared" si="34"/>
        <v>C7-R25</v>
      </c>
      <c r="V176">
        <v>7</v>
      </c>
      <c r="W176" s="501" t="s">
        <v>493</v>
      </c>
      <c r="X176" s="470" t="s">
        <v>494</v>
      </c>
      <c r="Y176">
        <v>25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806"/>
      <c r="C177" s="404" t="str">
        <f t="shared" si="32"/>
        <v>C7-R27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0.36543981481481719</v>
      </c>
      <c r="Q177" s="484">
        <f t="shared" ca="1" si="44"/>
        <v>0.36561342592592833</v>
      </c>
      <c r="R177" s="486">
        <v>2.9999999329447746E-2</v>
      </c>
      <c r="S177" s="486"/>
      <c r="T177">
        <v>6</v>
      </c>
      <c r="U177" s="469" t="str">
        <f t="shared" si="34"/>
        <v>C7-R27</v>
      </c>
      <c r="V177">
        <v>7</v>
      </c>
      <c r="W177" s="470" t="s">
        <v>493</v>
      </c>
      <c r="X177" s="470" t="s">
        <v>494</v>
      </c>
      <c r="Y177">
        <v>27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806"/>
      <c r="C178" s="404" t="str">
        <f t="shared" si="32"/>
        <v>C7-R29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0.36584490740740983</v>
      </c>
      <c r="Q178" s="484">
        <f t="shared" ca="1" si="44"/>
        <v>0.36598379629629874</v>
      </c>
      <c r="R178" s="486">
        <v>1.9999999552965164E-2</v>
      </c>
      <c r="S178" s="486"/>
      <c r="T178">
        <v>6</v>
      </c>
      <c r="U178" s="469" t="str">
        <f t="shared" si="34"/>
        <v>C7-R29</v>
      </c>
      <c r="V178">
        <v>7</v>
      </c>
      <c r="W178" s="470" t="s">
        <v>493</v>
      </c>
      <c r="X178" s="470" t="s">
        <v>494</v>
      </c>
      <c r="Y178">
        <v>29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806"/>
      <c r="C179" s="404" t="str">
        <f t="shared" si="32"/>
        <v>C7-R31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0.3662731481481506</v>
      </c>
      <c r="Q179" s="484">
        <f t="shared" ca="1" si="44"/>
        <v>0.36642361111111355</v>
      </c>
      <c r="R179" s="486">
        <v>0.15000000596046448</v>
      </c>
      <c r="S179" s="486"/>
      <c r="T179">
        <v>6</v>
      </c>
      <c r="U179" s="469" t="str">
        <f t="shared" si="34"/>
        <v>C7-R31</v>
      </c>
      <c r="V179">
        <v>7</v>
      </c>
      <c r="W179" s="470" t="s">
        <v>493</v>
      </c>
      <c r="X179" s="470" t="s">
        <v>494</v>
      </c>
      <c r="Y179">
        <v>31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806"/>
      <c r="C180" s="404" t="str">
        <f t="shared" si="32"/>
        <v>C7-R33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0.36670138888889131</v>
      </c>
      <c r="Q180" s="484">
        <f t="shared" ca="1" si="44"/>
        <v>0.36685185185185426</v>
      </c>
      <c r="R180" s="486">
        <v>0.10999999940395355</v>
      </c>
      <c r="S180" s="486"/>
      <c r="T180">
        <v>6</v>
      </c>
      <c r="U180" s="469" t="str">
        <f t="shared" si="34"/>
        <v>C7-R33</v>
      </c>
      <c r="V180">
        <v>7</v>
      </c>
      <c r="W180" s="470" t="s">
        <v>493</v>
      </c>
      <c r="X180" s="470" t="s">
        <v>494</v>
      </c>
      <c r="Y180">
        <v>33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806"/>
      <c r="C181" s="404" t="str">
        <f t="shared" si="32"/>
        <v>C7-R35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0.36712962962963203</v>
      </c>
      <c r="Q181" s="484">
        <f t="shared" ca="1" si="44"/>
        <v>0.36730324074074316</v>
      </c>
      <c r="R181" s="486">
        <v>9.9999997764825821E-3</v>
      </c>
      <c r="S181" s="486"/>
      <c r="T181">
        <v>6</v>
      </c>
      <c r="U181" s="469" t="str">
        <f t="shared" si="34"/>
        <v>C7-R35</v>
      </c>
      <c r="V181">
        <v>7</v>
      </c>
      <c r="W181" s="470" t="s">
        <v>493</v>
      </c>
      <c r="X181" s="470" t="s">
        <v>494</v>
      </c>
      <c r="Y181">
        <v>35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806"/>
      <c r="C182" s="404" t="str">
        <f t="shared" si="32"/>
        <v>C7-R37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0.36756944444444689</v>
      </c>
      <c r="Q182" s="484">
        <f t="shared" ca="1" si="44"/>
        <v>0.36773148148148393</v>
      </c>
      <c r="R182" s="486">
        <v>9.0000003576278687E-2</v>
      </c>
      <c r="S182" s="486"/>
      <c r="T182">
        <v>6</v>
      </c>
      <c r="U182" s="469" t="str">
        <f t="shared" si="34"/>
        <v>C7-R37</v>
      </c>
      <c r="V182">
        <v>7</v>
      </c>
      <c r="W182" s="470" t="s">
        <v>493</v>
      </c>
      <c r="X182" s="470" t="s">
        <v>494</v>
      </c>
      <c r="Y182">
        <v>37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806"/>
      <c r="C183" s="404" t="str">
        <f t="shared" si="32"/>
        <v>C7-R39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0.36797453703703947</v>
      </c>
      <c r="Q183" s="484">
        <f t="shared" ca="1" si="44"/>
        <v>0.36812500000000242</v>
      </c>
      <c r="R183" s="486">
        <v>9.0000003576278687E-2</v>
      </c>
      <c r="S183" s="486"/>
      <c r="T183">
        <v>6</v>
      </c>
      <c r="U183" s="469" t="str">
        <f t="shared" si="34"/>
        <v>C7-R39</v>
      </c>
      <c r="V183">
        <v>7</v>
      </c>
      <c r="W183" s="470" t="s">
        <v>493</v>
      </c>
      <c r="X183" s="470" t="s">
        <v>494</v>
      </c>
      <c r="Y183">
        <v>39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806"/>
      <c r="C184" s="404" t="str">
        <f t="shared" si="32"/>
        <v>C7-R41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0.36839120370370615</v>
      </c>
      <c r="Q184" s="484">
        <f t="shared" ca="1" si="44"/>
        <v>0.36855324074074319</v>
      </c>
      <c r="R184" s="486">
        <v>0.12999999523162842</v>
      </c>
      <c r="S184" s="486"/>
      <c r="T184">
        <v>6</v>
      </c>
      <c r="U184" s="469" t="str">
        <f t="shared" si="34"/>
        <v>C7-R41</v>
      </c>
      <c r="V184">
        <v>7</v>
      </c>
      <c r="W184" s="470" t="s">
        <v>493</v>
      </c>
      <c r="X184" s="470" t="s">
        <v>494</v>
      </c>
      <c r="Y184">
        <v>41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806"/>
      <c r="C185" s="404" t="str">
        <f t="shared" si="32"/>
        <v>C7-R43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0.36881944444444692</v>
      </c>
      <c r="Q185" s="484">
        <f t="shared" ca="1" si="44"/>
        <v>0.36898148148148396</v>
      </c>
      <c r="R185" s="486">
        <v>0.12999999523162842</v>
      </c>
      <c r="S185" s="486"/>
      <c r="T185">
        <v>6</v>
      </c>
      <c r="U185" s="469" t="str">
        <f t="shared" si="34"/>
        <v>C7-R43</v>
      </c>
      <c r="V185">
        <v>7</v>
      </c>
      <c r="W185" s="470" t="s">
        <v>493</v>
      </c>
      <c r="X185" s="470" t="s">
        <v>494</v>
      </c>
      <c r="Y185">
        <v>43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806"/>
      <c r="C186" s="404" t="str">
        <f t="shared" si="32"/>
        <v>C7-R45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0.36924768518518769</v>
      </c>
      <c r="Q186" s="484">
        <f t="shared" ca="1" si="44"/>
        <v>0.3693865740740766</v>
      </c>
      <c r="R186" s="486">
        <v>3.9999999105930328E-2</v>
      </c>
      <c r="S186" s="486"/>
      <c r="T186">
        <v>7</v>
      </c>
      <c r="U186" s="469" t="str">
        <f t="shared" si="34"/>
        <v>C7-R45</v>
      </c>
      <c r="V186">
        <v>7</v>
      </c>
      <c r="W186" s="470" t="s">
        <v>493</v>
      </c>
      <c r="X186" s="470" t="s">
        <v>494</v>
      </c>
      <c r="Y186">
        <v>45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806"/>
      <c r="C187" s="404" t="str">
        <f t="shared" si="32"/>
        <v>C7-R47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0.36967592592592846</v>
      </c>
      <c r="Q187" s="484">
        <f t="shared" ca="1" si="44"/>
        <v>0.36981481481481737</v>
      </c>
      <c r="R187" s="486">
        <v>0.10000000149011612</v>
      </c>
      <c r="S187" s="486"/>
      <c r="T187">
        <v>7</v>
      </c>
      <c r="U187" s="469" t="str">
        <f t="shared" si="34"/>
        <v>C7-R47</v>
      </c>
      <c r="V187">
        <v>7</v>
      </c>
      <c r="W187" s="470" t="s">
        <v>493</v>
      </c>
      <c r="X187" s="470" t="s">
        <v>494</v>
      </c>
      <c r="Y187">
        <v>47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806"/>
      <c r="C188" s="404" t="str">
        <f t="shared" si="32"/>
        <v>C7-R49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0.37005787037037291</v>
      </c>
      <c r="Q188" s="484">
        <f t="shared" ca="1" si="44"/>
        <v>0.37019675925926182</v>
      </c>
      <c r="R188" s="486">
        <v>9.9999997764825821E-3</v>
      </c>
      <c r="S188" s="486"/>
      <c r="T188">
        <v>7</v>
      </c>
      <c r="U188" s="469" t="str">
        <f t="shared" si="34"/>
        <v>C7-R49</v>
      </c>
      <c r="V188">
        <v>7</v>
      </c>
      <c r="W188" s="470" t="s">
        <v>493</v>
      </c>
      <c r="X188" s="470" t="s">
        <v>494</v>
      </c>
      <c r="Y188">
        <v>49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806"/>
      <c r="C189" s="404" t="str">
        <f t="shared" si="32"/>
        <v>C8-R48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0.37045138888889145</v>
      </c>
      <c r="Q189" s="484">
        <f t="shared" ca="1" si="44"/>
        <v>0.3706018518518544</v>
      </c>
      <c r="R189" s="486">
        <v>0.14000000059604645</v>
      </c>
      <c r="S189" s="486"/>
      <c r="T189">
        <v>7</v>
      </c>
      <c r="U189" s="469" t="str">
        <f t="shared" si="34"/>
        <v>C8-R48</v>
      </c>
      <c r="V189">
        <v>8</v>
      </c>
      <c r="W189" s="470" t="s">
        <v>493</v>
      </c>
      <c r="X189" s="470" t="s">
        <v>494</v>
      </c>
      <c r="Y189">
        <v>48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806"/>
      <c r="C190" s="404" t="str">
        <f t="shared" si="32"/>
        <v>C8-R46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0.37086805555555813</v>
      </c>
      <c r="Q190" s="484">
        <f t="shared" ca="1" si="44"/>
        <v>0.37100694444444704</v>
      </c>
      <c r="R190" s="486">
        <v>0.12999999523162842</v>
      </c>
      <c r="S190" s="486"/>
      <c r="T190">
        <v>7</v>
      </c>
      <c r="U190" s="469" t="str">
        <f t="shared" si="34"/>
        <v>C8-R46</v>
      </c>
      <c r="V190">
        <v>8</v>
      </c>
      <c r="W190" s="470" t="s">
        <v>493</v>
      </c>
      <c r="X190" s="470" t="s">
        <v>494</v>
      </c>
      <c r="Y190">
        <v>46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806"/>
      <c r="C191" s="404" t="str">
        <f t="shared" si="32"/>
        <v>C8-R44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0.3712962962962989</v>
      </c>
      <c r="Q191" s="484">
        <f t="shared" ca="1" si="44"/>
        <v>0.37143518518518781</v>
      </c>
      <c r="R191" s="486">
        <v>1.9999999552965164E-2</v>
      </c>
      <c r="S191" s="486"/>
      <c r="T191">
        <v>7</v>
      </c>
      <c r="U191" s="469" t="str">
        <f t="shared" si="34"/>
        <v>C8-R44</v>
      </c>
      <c r="V191">
        <v>8</v>
      </c>
      <c r="W191" s="470" t="s">
        <v>493</v>
      </c>
      <c r="X191" s="470" t="s">
        <v>494</v>
      </c>
      <c r="Y191">
        <v>44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806"/>
      <c r="C192" s="404" t="str">
        <f t="shared" si="32"/>
        <v>C8-R42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0.37170138888889154</v>
      </c>
      <c r="Q192" s="484">
        <f t="shared" ca="1" si="44"/>
        <v>0.37186342592592858</v>
      </c>
      <c r="R192" s="486">
        <v>0.15000000596046448</v>
      </c>
      <c r="S192" s="486"/>
      <c r="T192">
        <v>7</v>
      </c>
      <c r="U192" s="469" t="str">
        <f t="shared" si="34"/>
        <v>C8-R42</v>
      </c>
      <c r="V192">
        <v>8</v>
      </c>
      <c r="W192" s="470" t="s">
        <v>493</v>
      </c>
      <c r="X192" s="470" t="s">
        <v>494</v>
      </c>
      <c r="Y192">
        <v>42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806"/>
      <c r="C193" s="404" t="str">
        <f t="shared" si="32"/>
        <v>C8-R40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0.37214120370370635</v>
      </c>
      <c r="Q193" s="484">
        <f t="shared" ca="1" si="44"/>
        <v>0.37230324074074339</v>
      </c>
      <c r="R193" s="486">
        <v>5.9999998658895493E-2</v>
      </c>
      <c r="S193" s="486"/>
      <c r="T193">
        <v>7</v>
      </c>
      <c r="U193" s="469" t="str">
        <f t="shared" si="34"/>
        <v>C8-R40</v>
      </c>
      <c r="V193">
        <v>8</v>
      </c>
      <c r="W193" s="470" t="s">
        <v>493</v>
      </c>
      <c r="X193" s="470" t="s">
        <v>494</v>
      </c>
      <c r="Y193">
        <v>40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806"/>
      <c r="C194" s="404" t="str">
        <f t="shared" si="32"/>
        <v>C8-R38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0.37256944444444712</v>
      </c>
      <c r="Q194" s="484">
        <f t="shared" ca="1" si="44"/>
        <v>0.37271990740741007</v>
      </c>
      <c r="R194" s="486">
        <v>9.0000003576278687E-2</v>
      </c>
      <c r="S194" s="486"/>
      <c r="T194">
        <v>7</v>
      </c>
      <c r="U194" s="469" t="str">
        <f t="shared" si="34"/>
        <v>C8-R38</v>
      </c>
      <c r="V194">
        <v>8</v>
      </c>
      <c r="W194" s="470" t="s">
        <v>493</v>
      </c>
      <c r="X194" s="470" t="s">
        <v>494</v>
      </c>
      <c r="Y194">
        <v>38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806"/>
      <c r="C195" s="404" t="str">
        <f t="shared" si="32"/>
        <v>C8-R36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0.3729745370370397</v>
      </c>
      <c r="Q195" s="484">
        <f t="shared" ca="1" si="44"/>
        <v>0.37311342592592861</v>
      </c>
      <c r="R195" s="486">
        <v>7.9999998211860657E-2</v>
      </c>
      <c r="S195" s="486"/>
      <c r="T195">
        <v>7</v>
      </c>
      <c r="U195" s="469" t="str">
        <f t="shared" si="34"/>
        <v>C8-R36</v>
      </c>
      <c r="V195">
        <v>8</v>
      </c>
      <c r="W195" s="470" t="s">
        <v>493</v>
      </c>
      <c r="X195" s="470" t="s">
        <v>494</v>
      </c>
      <c r="Y195">
        <v>36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806"/>
      <c r="C196" s="404" t="str">
        <f t="shared" si="32"/>
        <v>C8-R34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0.37334490740741011</v>
      </c>
      <c r="Q196" s="484">
        <f t="shared" ca="1" si="44"/>
        <v>0.37348379629629902</v>
      </c>
      <c r="R196" s="486">
        <v>5.000000074505806E-2</v>
      </c>
      <c r="S196" s="486"/>
      <c r="T196">
        <v>7</v>
      </c>
      <c r="U196" s="469" t="str">
        <f t="shared" si="34"/>
        <v>C8-R34</v>
      </c>
      <c r="V196">
        <v>8</v>
      </c>
      <c r="W196" s="470" t="s">
        <v>493</v>
      </c>
      <c r="X196" s="470" t="s">
        <v>494</v>
      </c>
      <c r="Y196">
        <v>34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806"/>
      <c r="C197" s="404" t="str">
        <f t="shared" si="32"/>
        <v>C8-R32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0.37372685185185456</v>
      </c>
      <c r="Q197" s="484">
        <f t="shared" ca="1" si="44"/>
        <v>0.37386574074074347</v>
      </c>
      <c r="R197" s="486">
        <v>0.15000000596046448</v>
      </c>
      <c r="S197" s="486"/>
      <c r="T197">
        <v>7</v>
      </c>
      <c r="U197" s="501" t="str">
        <f t="shared" si="34"/>
        <v>C8-R32</v>
      </c>
      <c r="V197">
        <v>8</v>
      </c>
      <c r="W197" s="501" t="s">
        <v>493</v>
      </c>
      <c r="X197" s="470" t="s">
        <v>494</v>
      </c>
      <c r="Y197">
        <v>32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806"/>
      <c r="C198" s="404" t="str">
        <f t="shared" si="32"/>
        <v>C8-R30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0.37410879629629901</v>
      </c>
      <c r="Q198" s="484">
        <f t="shared" ca="1" si="44"/>
        <v>0.37425925925926196</v>
      </c>
      <c r="R198" s="486">
        <v>0.12999999523162842</v>
      </c>
      <c r="S198" s="486"/>
      <c r="T198">
        <v>7</v>
      </c>
      <c r="U198" s="501" t="str">
        <f t="shared" si="34"/>
        <v>C8-R30</v>
      </c>
      <c r="V198">
        <v>8</v>
      </c>
      <c r="W198" s="501" t="s">
        <v>493</v>
      </c>
      <c r="X198" s="470" t="s">
        <v>494</v>
      </c>
      <c r="Y198">
        <v>30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806"/>
      <c r="C199" s="404" t="str">
        <f t="shared" si="32"/>
        <v>C8-R28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0.37451388888889159</v>
      </c>
      <c r="Q199" s="484">
        <f t="shared" ca="1" si="44"/>
        <v>0.37467592592592863</v>
      </c>
      <c r="R199" s="486">
        <v>3.9999999105930328E-2</v>
      </c>
      <c r="S199" s="486"/>
      <c r="T199">
        <v>7</v>
      </c>
      <c r="U199" s="469" t="str">
        <f t="shared" si="34"/>
        <v>C8-R28</v>
      </c>
      <c r="V199">
        <v>8</v>
      </c>
      <c r="W199" s="470" t="s">
        <v>493</v>
      </c>
      <c r="X199" s="470" t="s">
        <v>494</v>
      </c>
      <c r="Y199">
        <v>28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806"/>
      <c r="C200" s="404" t="str">
        <f t="shared" si="32"/>
        <v>C8-R26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0.37494212962963236</v>
      </c>
      <c r="Q200" s="484">
        <f t="shared" ca="1" si="44"/>
        <v>0.37509259259259531</v>
      </c>
      <c r="R200" s="486">
        <v>2.9999999329447746E-2</v>
      </c>
      <c r="S200" s="486"/>
      <c r="T200">
        <v>7</v>
      </c>
      <c r="U200" s="469" t="str">
        <f t="shared" si="34"/>
        <v>C8-R26</v>
      </c>
      <c r="V200">
        <v>8</v>
      </c>
      <c r="W200" s="470" t="s">
        <v>493</v>
      </c>
      <c r="X200" s="470" t="s">
        <v>494</v>
      </c>
      <c r="Y200">
        <v>26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806"/>
      <c r="C201" s="404" t="str">
        <f t="shared" si="32"/>
        <v>C8-R24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0.37537037037037307</v>
      </c>
      <c r="Q201" s="484">
        <f t="shared" ca="1" si="44"/>
        <v>0.37552083333333602</v>
      </c>
      <c r="R201" s="486">
        <v>1.9999999552965164E-2</v>
      </c>
      <c r="S201" s="486"/>
      <c r="T201">
        <v>7</v>
      </c>
      <c r="U201" s="469" t="str">
        <f t="shared" si="34"/>
        <v>C8-R24</v>
      </c>
      <c r="V201">
        <v>8</v>
      </c>
      <c r="W201" s="470" t="s">
        <v>493</v>
      </c>
      <c r="X201" s="470" t="s">
        <v>494</v>
      </c>
      <c r="Y201">
        <v>24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806"/>
      <c r="C202" s="404" t="str">
        <f t="shared" si="32"/>
        <v>C8-R22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0.37579861111111379</v>
      </c>
      <c r="Q202" s="484">
        <f t="shared" ca="1" si="44"/>
        <v>0.3759375000000027</v>
      </c>
      <c r="R202" s="486">
        <v>9.9999997764825821E-3</v>
      </c>
      <c r="S202" s="486"/>
      <c r="T202">
        <v>7</v>
      </c>
      <c r="U202" s="469" t="str">
        <f t="shared" si="34"/>
        <v>C8-R22</v>
      </c>
      <c r="V202">
        <v>8</v>
      </c>
      <c r="W202" s="470" t="s">
        <v>493</v>
      </c>
      <c r="X202" s="470" t="s">
        <v>494</v>
      </c>
      <c r="Y202">
        <v>22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806"/>
      <c r="C203" s="404" t="str">
        <f t="shared" si="32"/>
        <v>C8-R20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0.37621527777778047</v>
      </c>
      <c r="Q203" s="484">
        <f t="shared" ca="1" si="44"/>
        <v>0.37636574074074342</v>
      </c>
      <c r="R203" s="486">
        <v>0.11999999731779099</v>
      </c>
      <c r="S203" s="486"/>
      <c r="T203">
        <v>7</v>
      </c>
      <c r="U203" s="469" t="str">
        <f t="shared" si="34"/>
        <v>C8-R20</v>
      </c>
      <c r="V203">
        <v>8</v>
      </c>
      <c r="W203" s="470" t="s">
        <v>493</v>
      </c>
      <c r="X203" s="470" t="s">
        <v>494</v>
      </c>
      <c r="Y203">
        <v>20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806"/>
      <c r="C204" s="404" t="str">
        <f t="shared" si="32"/>
        <v>C8-R18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0.37665509259259528</v>
      </c>
      <c r="Q204" s="484">
        <f t="shared" ca="1" si="44"/>
        <v>0.37679398148148419</v>
      </c>
      <c r="R204" s="486">
        <v>3.9999999105930328E-2</v>
      </c>
      <c r="S204" s="486"/>
      <c r="T204">
        <v>7</v>
      </c>
      <c r="U204" s="469" t="str">
        <f t="shared" si="34"/>
        <v>C8-R18</v>
      </c>
      <c r="V204">
        <v>8</v>
      </c>
      <c r="W204" s="470" t="s">
        <v>493</v>
      </c>
      <c r="X204" s="470" t="s">
        <v>494</v>
      </c>
      <c r="Y204">
        <v>18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806" t="str">
        <f>D12</f>
        <v>Km 11+950- Km 12+030</v>
      </c>
      <c r="C205" s="404" t="str">
        <f t="shared" si="32"/>
        <v>C8-R16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0.37702546296296569</v>
      </c>
      <c r="Q205" s="484">
        <f t="shared" ca="1" si="44"/>
        <v>0.37717592592592863</v>
      </c>
      <c r="R205" s="486">
        <v>9.0000003576278687E-2</v>
      </c>
      <c r="S205" s="486"/>
      <c r="T205">
        <v>7</v>
      </c>
      <c r="U205" s="469" t="str">
        <f t="shared" si="34"/>
        <v>C8-R16</v>
      </c>
      <c r="V205">
        <v>8</v>
      </c>
      <c r="W205" s="470" t="s">
        <v>493</v>
      </c>
      <c r="X205" s="470" t="s">
        <v>494</v>
      </c>
      <c r="Y205">
        <v>16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806"/>
      <c r="C206" s="404" t="str">
        <f t="shared" si="32"/>
        <v>C8-R14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0.3774537037037064</v>
      </c>
      <c r="Q206" s="484">
        <f t="shared" ca="1" si="44"/>
        <v>0.37761574074074344</v>
      </c>
      <c r="R206" s="486">
        <v>0.14000000059604645</v>
      </c>
      <c r="S206" s="486"/>
      <c r="T206">
        <v>7</v>
      </c>
      <c r="U206" s="469" t="str">
        <f t="shared" si="34"/>
        <v>C8-R14</v>
      </c>
      <c r="V206">
        <v>8</v>
      </c>
      <c r="W206" s="470" t="s">
        <v>493</v>
      </c>
      <c r="X206" s="470" t="s">
        <v>494</v>
      </c>
      <c r="Y206">
        <v>14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806"/>
      <c r="C207" s="404" t="str">
        <f t="shared" si="32"/>
        <v>C8-R12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0.3779050925925953</v>
      </c>
      <c r="Q207" s="484">
        <f t="shared" ca="1" si="44"/>
        <v>0.37807870370370644</v>
      </c>
      <c r="R207" s="486">
        <v>5.9999998658895493E-2</v>
      </c>
      <c r="S207" s="486"/>
      <c r="T207">
        <v>7</v>
      </c>
      <c r="U207" s="469" t="str">
        <f t="shared" si="34"/>
        <v>C8-R12</v>
      </c>
      <c r="V207">
        <v>8</v>
      </c>
      <c r="W207" s="470" t="s">
        <v>493</v>
      </c>
      <c r="X207" s="470" t="s">
        <v>494</v>
      </c>
      <c r="Y207">
        <v>12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806"/>
      <c r="C208" s="404" t="str">
        <f t="shared" si="32"/>
        <v>C8-R10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0.37832175925926198</v>
      </c>
      <c r="Q208" s="484">
        <f t="shared" ca="1" si="44"/>
        <v>0.37846064814815089</v>
      </c>
      <c r="R208" s="486">
        <v>0.15000000596046448</v>
      </c>
      <c r="S208" s="486"/>
      <c r="T208">
        <v>7</v>
      </c>
      <c r="U208" s="469" t="str">
        <f t="shared" si="34"/>
        <v>C8-R10</v>
      </c>
      <c r="V208">
        <v>8</v>
      </c>
      <c r="W208" s="470" t="s">
        <v>493</v>
      </c>
      <c r="X208" s="470" t="s">
        <v>494</v>
      </c>
      <c r="Y208">
        <v>10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806"/>
      <c r="C209" s="404" t="str">
        <f t="shared" si="32"/>
        <v>C8-R8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0.37870370370370643</v>
      </c>
      <c r="Q209" s="484">
        <f t="shared" ca="1" si="44"/>
        <v>0.37884259259259534</v>
      </c>
      <c r="R209" s="486">
        <v>0.12999999523162842</v>
      </c>
      <c r="S209" s="486"/>
      <c r="T209">
        <v>7</v>
      </c>
      <c r="U209" s="469" t="str">
        <f t="shared" si="34"/>
        <v>C8-R8</v>
      </c>
      <c r="V209">
        <v>8</v>
      </c>
      <c r="W209" s="470" t="s">
        <v>493</v>
      </c>
      <c r="X209" s="470" t="s">
        <v>494</v>
      </c>
      <c r="Y209">
        <v>8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806"/>
      <c r="C210" s="404" t="str">
        <f t="shared" ref="C210:C273" si="48">U210</f>
        <v>C8-R6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0.37910879629629907</v>
      </c>
      <c r="Q210" s="484">
        <f t="shared" ca="1" si="44"/>
        <v>0.3792824074074102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C8-R6</v>
      </c>
      <c r="V210">
        <v>8</v>
      </c>
      <c r="W210" s="470" t="s">
        <v>493</v>
      </c>
      <c r="X210" s="470" t="s">
        <v>494</v>
      </c>
      <c r="Y210">
        <v>6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806"/>
      <c r="C211" s="404" t="str">
        <f t="shared" si="48"/>
        <v>C8-R4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0.37954861111111393</v>
      </c>
      <c r="Q211" s="484">
        <f t="shared" ref="Q211:Q274" ca="1" si="60">P211+TIME(0,0,RANDBETWEEN(12,15))</f>
        <v>0.37971064814815098</v>
      </c>
      <c r="R211" s="486">
        <v>7.9999998211860657E-2</v>
      </c>
      <c r="S211" s="486"/>
      <c r="T211">
        <v>7</v>
      </c>
      <c r="U211" s="469" t="str">
        <f t="shared" si="50"/>
        <v>C8-R4</v>
      </c>
      <c r="V211">
        <v>8</v>
      </c>
      <c r="W211" s="470" t="s">
        <v>493</v>
      </c>
      <c r="X211" s="470" t="s">
        <v>494</v>
      </c>
      <c r="Y211">
        <v>4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806"/>
      <c r="C212" s="404" t="str">
        <f t="shared" si="48"/>
        <v>C8-R2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0.37994212962963247</v>
      </c>
      <c r="Q212" s="484">
        <f t="shared" ca="1" si="60"/>
        <v>0.38010416666666952</v>
      </c>
      <c r="R212" s="486">
        <v>1.9999999552965164E-2</v>
      </c>
      <c r="S212" s="486"/>
      <c r="T212">
        <v>7</v>
      </c>
      <c r="U212" s="469" t="str">
        <f t="shared" si="50"/>
        <v>C8-R2</v>
      </c>
      <c r="V212">
        <v>8</v>
      </c>
      <c r="W212" s="470" t="s">
        <v>493</v>
      </c>
      <c r="X212" s="470" t="s">
        <v>494</v>
      </c>
      <c r="Y212">
        <v>2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806"/>
      <c r="C213" s="404" t="str">
        <f t="shared" si="48"/>
        <v>C9-R1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0.38039351851852138</v>
      </c>
      <c r="Q213" s="484">
        <f t="shared" ca="1" si="60"/>
        <v>0.38056712962963252</v>
      </c>
      <c r="R213" s="486">
        <v>5.9999998658895493E-2</v>
      </c>
      <c r="S213" s="486"/>
      <c r="T213">
        <v>8</v>
      </c>
      <c r="U213" s="469" t="str">
        <f t="shared" si="50"/>
        <v>C9-R1</v>
      </c>
      <c r="V213">
        <v>9</v>
      </c>
      <c r="W213" s="470" t="s">
        <v>493</v>
      </c>
      <c r="X213" s="470" t="s">
        <v>494</v>
      </c>
      <c r="Y213">
        <v>1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806"/>
      <c r="C214" s="404" t="str">
        <f t="shared" si="48"/>
        <v>C9-R3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0.38082175925926215</v>
      </c>
      <c r="Q214" s="484">
        <f t="shared" ca="1" si="60"/>
        <v>0.3809722222222251</v>
      </c>
      <c r="R214" s="486">
        <v>7.9999998211860657E-2</v>
      </c>
      <c r="S214" s="486"/>
      <c r="T214">
        <v>8</v>
      </c>
      <c r="U214" s="469" t="str">
        <f t="shared" si="50"/>
        <v>C9-R3</v>
      </c>
      <c r="V214">
        <v>9</v>
      </c>
      <c r="W214" s="470" t="s">
        <v>493</v>
      </c>
      <c r="X214" s="470" t="s">
        <v>494</v>
      </c>
      <c r="Y214">
        <v>3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806"/>
      <c r="C215" s="404" t="str">
        <f t="shared" si="48"/>
        <v>C9-R5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0.3812037037037066</v>
      </c>
      <c r="Q215" s="484">
        <f t="shared" ca="1" si="60"/>
        <v>0.38136574074074364</v>
      </c>
      <c r="R215" s="486">
        <v>2.9999999329447746E-2</v>
      </c>
      <c r="S215" s="486"/>
      <c r="T215">
        <v>8</v>
      </c>
      <c r="U215" s="469" t="str">
        <f t="shared" si="50"/>
        <v>C9-R5</v>
      </c>
      <c r="V215">
        <v>9</v>
      </c>
      <c r="W215" s="470" t="s">
        <v>493</v>
      </c>
      <c r="X215" s="470" t="s">
        <v>494</v>
      </c>
      <c r="Y215">
        <v>5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806"/>
      <c r="C216" s="404" t="str">
        <f t="shared" si="48"/>
        <v>C9-R7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0.3816550925925955</v>
      </c>
      <c r="Q216" s="484">
        <f t="shared" ca="1" si="60"/>
        <v>0.38182870370370664</v>
      </c>
      <c r="R216" s="486">
        <v>5.9999998658895493E-2</v>
      </c>
      <c r="S216" s="486"/>
      <c r="T216">
        <v>8</v>
      </c>
      <c r="U216" s="469" t="str">
        <f t="shared" si="50"/>
        <v>C9-R7</v>
      </c>
      <c r="V216">
        <v>9</v>
      </c>
      <c r="W216" s="470" t="s">
        <v>493</v>
      </c>
      <c r="X216" s="470" t="s">
        <v>494</v>
      </c>
      <c r="Y216">
        <v>7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806"/>
      <c r="C217" s="404" t="str">
        <f t="shared" si="48"/>
        <v>C9-R9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0.38209490740741037</v>
      </c>
      <c r="Q217" s="484">
        <f t="shared" ca="1" si="60"/>
        <v>0.38225694444444741</v>
      </c>
      <c r="R217" s="486">
        <v>7.9999998211860657E-2</v>
      </c>
      <c r="S217" s="486"/>
      <c r="T217">
        <v>8</v>
      </c>
      <c r="U217" s="501" t="str">
        <f t="shared" si="50"/>
        <v>C9-R9</v>
      </c>
      <c r="V217">
        <v>9</v>
      </c>
      <c r="W217" s="501" t="s">
        <v>493</v>
      </c>
      <c r="X217" s="470" t="s">
        <v>494</v>
      </c>
      <c r="Y217">
        <v>9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806"/>
      <c r="C218" s="404" t="str">
        <f t="shared" si="48"/>
        <v>C9-R11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0.38248842592592891</v>
      </c>
      <c r="Q218" s="484">
        <f t="shared" ca="1" si="60"/>
        <v>0.38263888888889186</v>
      </c>
      <c r="R218" s="486">
        <v>7.9999998211860657E-2</v>
      </c>
      <c r="S218" s="486"/>
      <c r="T218">
        <v>8</v>
      </c>
      <c r="U218" s="469" t="str">
        <f t="shared" si="50"/>
        <v>C9-R11</v>
      </c>
      <c r="V218">
        <v>9</v>
      </c>
      <c r="W218" s="470" t="s">
        <v>493</v>
      </c>
      <c r="X218" s="470" t="s">
        <v>494</v>
      </c>
      <c r="Y218">
        <v>11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806"/>
      <c r="C219" s="404" t="str">
        <f t="shared" si="48"/>
        <v>C9-R13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0.38287037037037336</v>
      </c>
      <c r="Q219" s="484">
        <f t="shared" ca="1" si="60"/>
        <v>0.38302083333333631</v>
      </c>
      <c r="R219" s="486">
        <v>5.000000074505806E-2</v>
      </c>
      <c r="S219" s="486"/>
      <c r="T219">
        <v>8</v>
      </c>
      <c r="U219" s="469" t="str">
        <f t="shared" si="50"/>
        <v>C9-R13</v>
      </c>
      <c r="V219">
        <v>9</v>
      </c>
      <c r="W219" s="470" t="s">
        <v>493</v>
      </c>
      <c r="X219" s="470" t="s">
        <v>494</v>
      </c>
      <c r="Y219">
        <v>13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806"/>
      <c r="C220" s="404" t="str">
        <f t="shared" si="48"/>
        <v>C9-R15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0.38331018518518817</v>
      </c>
      <c r="Q220" s="484">
        <f t="shared" ca="1" si="60"/>
        <v>0.38346064814815112</v>
      </c>
      <c r="R220" s="486">
        <v>7.9999998211860657E-2</v>
      </c>
      <c r="S220" s="486"/>
      <c r="T220">
        <v>8</v>
      </c>
      <c r="U220" s="469" t="str">
        <f t="shared" si="50"/>
        <v>C9-R15</v>
      </c>
      <c r="V220">
        <v>9</v>
      </c>
      <c r="W220" s="470" t="s">
        <v>493</v>
      </c>
      <c r="X220" s="470" t="s">
        <v>494</v>
      </c>
      <c r="Y220">
        <v>15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806"/>
      <c r="C221" s="404" t="str">
        <f t="shared" si="48"/>
        <v>C9-R17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0.38371527777778075</v>
      </c>
      <c r="Q221" s="484">
        <f t="shared" ca="1" si="60"/>
        <v>0.38388888888889189</v>
      </c>
      <c r="R221" s="486">
        <v>9.9999997764825821E-3</v>
      </c>
      <c r="S221" s="486"/>
      <c r="T221">
        <v>8</v>
      </c>
      <c r="U221" s="469" t="str">
        <f t="shared" si="50"/>
        <v>C9-R17</v>
      </c>
      <c r="V221">
        <v>9</v>
      </c>
      <c r="W221" s="470" t="s">
        <v>493</v>
      </c>
      <c r="X221" s="470" t="s">
        <v>494</v>
      </c>
      <c r="Y221">
        <v>17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806"/>
      <c r="C222" s="404" t="str">
        <f t="shared" si="48"/>
        <v>C9-R19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0.38412037037037339</v>
      </c>
      <c r="Q222" s="484">
        <f t="shared" ca="1" si="60"/>
        <v>0.38429398148148453</v>
      </c>
      <c r="R222" s="486">
        <v>0.10999999940395355</v>
      </c>
      <c r="S222" s="486"/>
      <c r="T222">
        <v>8</v>
      </c>
      <c r="U222" s="469" t="str">
        <f t="shared" si="50"/>
        <v>C9-R19</v>
      </c>
      <c r="V222">
        <v>9</v>
      </c>
      <c r="W222" s="470" t="s">
        <v>493</v>
      </c>
      <c r="X222" s="470" t="s">
        <v>494</v>
      </c>
      <c r="Y222">
        <v>19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806"/>
      <c r="C223" s="404" t="str">
        <f t="shared" si="48"/>
        <v>C9-R21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0.38456018518518825</v>
      </c>
      <c r="Q223" s="484">
        <f t="shared" ca="1" si="60"/>
        <v>0.38473379629629939</v>
      </c>
      <c r="R223" s="486">
        <v>9.9999997764825821E-3</v>
      </c>
      <c r="S223" s="486"/>
      <c r="T223">
        <v>8</v>
      </c>
      <c r="U223" s="469" t="str">
        <f t="shared" si="50"/>
        <v>C9-R21</v>
      </c>
      <c r="V223">
        <v>9</v>
      </c>
      <c r="W223" s="470" t="s">
        <v>493</v>
      </c>
      <c r="X223" s="470" t="s">
        <v>494</v>
      </c>
      <c r="Y223">
        <v>21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806"/>
      <c r="C224" s="404" t="str">
        <f t="shared" si="48"/>
        <v>C9-R23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0.38500000000000312</v>
      </c>
      <c r="Q224" s="484">
        <f t="shared" ca="1" si="60"/>
        <v>0.38517361111111426</v>
      </c>
      <c r="R224" s="486">
        <v>7.9999998211860657E-2</v>
      </c>
      <c r="S224" s="486"/>
      <c r="T224">
        <v>8</v>
      </c>
      <c r="U224" s="469" t="str">
        <f t="shared" si="50"/>
        <v>C9-R23</v>
      </c>
      <c r="V224">
        <v>9</v>
      </c>
      <c r="W224" s="470" t="s">
        <v>493</v>
      </c>
      <c r="X224" s="470" t="s">
        <v>494</v>
      </c>
      <c r="Y224">
        <v>23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806"/>
      <c r="C225" s="404" t="str">
        <f t="shared" si="48"/>
        <v>C9-R25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0.38542824074074389</v>
      </c>
      <c r="Q225" s="484">
        <f t="shared" ca="1" si="60"/>
        <v>0.38557870370370684</v>
      </c>
      <c r="R225" s="486">
        <v>0.10999999940395355</v>
      </c>
      <c r="S225" s="486"/>
      <c r="T225">
        <v>8</v>
      </c>
      <c r="U225" s="469" t="str">
        <f t="shared" si="50"/>
        <v>C9-R25</v>
      </c>
      <c r="V225">
        <v>9</v>
      </c>
      <c r="W225" s="470" t="s">
        <v>493</v>
      </c>
      <c r="X225" s="470" t="s">
        <v>494</v>
      </c>
      <c r="Y225">
        <v>25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806"/>
      <c r="C226" s="404" t="str">
        <f t="shared" si="48"/>
        <v>C9-R27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0.3858564814814846</v>
      </c>
      <c r="Q226" s="484">
        <f t="shared" ca="1" si="60"/>
        <v>0.38600694444444755</v>
      </c>
      <c r="R226" s="486">
        <v>9.0000003576278687E-2</v>
      </c>
      <c r="S226" s="486"/>
      <c r="T226">
        <v>8</v>
      </c>
      <c r="U226" s="469" t="str">
        <f t="shared" si="50"/>
        <v>C9-R27</v>
      </c>
      <c r="V226">
        <v>9</v>
      </c>
      <c r="W226" s="470" t="s">
        <v>493</v>
      </c>
      <c r="X226" s="470" t="s">
        <v>494</v>
      </c>
      <c r="Y226">
        <v>27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806"/>
      <c r="C227" s="404" t="str">
        <f t="shared" si="48"/>
        <v>C9-R29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0.38628472222222532</v>
      </c>
      <c r="Q227" s="484">
        <f t="shared" ca="1" si="60"/>
        <v>0.38642361111111423</v>
      </c>
      <c r="R227" s="486">
        <v>0.10000000149011612</v>
      </c>
      <c r="S227" s="486"/>
      <c r="T227">
        <v>8</v>
      </c>
      <c r="U227" s="469" t="str">
        <f t="shared" si="50"/>
        <v>C9-R29</v>
      </c>
      <c r="V227">
        <v>9</v>
      </c>
      <c r="W227" s="470" t="s">
        <v>493</v>
      </c>
      <c r="X227" s="470" t="s">
        <v>494</v>
      </c>
      <c r="Y227">
        <v>29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806"/>
      <c r="C228" s="404" t="str">
        <f t="shared" si="48"/>
        <v>C9-R31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0.38668981481481796</v>
      </c>
      <c r="Q228" s="484">
        <f t="shared" ca="1" si="60"/>
        <v>0.38684027777778091</v>
      </c>
      <c r="R228" s="486">
        <v>0.15000000596046448</v>
      </c>
      <c r="S228" s="486"/>
      <c r="T228">
        <v>8</v>
      </c>
      <c r="U228" s="469" t="str">
        <f t="shared" si="50"/>
        <v>C9-R31</v>
      </c>
      <c r="V228">
        <v>9</v>
      </c>
      <c r="W228" s="470" t="s">
        <v>493</v>
      </c>
      <c r="X228" s="470" t="s">
        <v>494</v>
      </c>
      <c r="Y228">
        <v>31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806"/>
      <c r="C229" s="404" t="str">
        <f t="shared" si="48"/>
        <v>C9-R33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0.38710648148148463</v>
      </c>
      <c r="Q229" s="484">
        <f t="shared" ca="1" si="60"/>
        <v>0.38726851851852168</v>
      </c>
      <c r="R229" s="486">
        <v>5.000000074505806E-2</v>
      </c>
      <c r="S229" s="486"/>
      <c r="T229">
        <v>8</v>
      </c>
      <c r="U229" s="469" t="str">
        <f t="shared" si="50"/>
        <v>C9-R33</v>
      </c>
      <c r="V229">
        <v>9</v>
      </c>
      <c r="W229" s="470" t="s">
        <v>493</v>
      </c>
      <c r="X229" s="470" t="s">
        <v>494</v>
      </c>
      <c r="Y229">
        <v>33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806"/>
      <c r="C230" s="404" t="str">
        <f t="shared" si="48"/>
        <v>C9-R35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0.38752314814815131</v>
      </c>
      <c r="Q230" s="484">
        <f t="shared" ca="1" si="60"/>
        <v>0.38769675925926245</v>
      </c>
      <c r="R230" s="486">
        <v>0.14000000059604645</v>
      </c>
      <c r="S230" s="486"/>
      <c r="T230">
        <v>8</v>
      </c>
      <c r="U230" s="469" t="str">
        <f t="shared" si="50"/>
        <v>C9-R35</v>
      </c>
      <c r="V230">
        <v>9</v>
      </c>
      <c r="W230" s="470" t="s">
        <v>493</v>
      </c>
      <c r="X230" s="470" t="s">
        <v>494</v>
      </c>
      <c r="Y230">
        <v>35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806"/>
      <c r="C231" s="404" t="str">
        <f t="shared" si="48"/>
        <v>C9-R37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0.38795138888889208</v>
      </c>
      <c r="Q231" s="484">
        <f t="shared" ca="1" si="60"/>
        <v>0.38811342592592912</v>
      </c>
      <c r="R231" s="486">
        <v>7.9999998211860657E-2</v>
      </c>
      <c r="S231" s="486"/>
      <c r="T231">
        <v>8</v>
      </c>
      <c r="U231" s="469" t="str">
        <f t="shared" si="50"/>
        <v>C9-R37</v>
      </c>
      <c r="V231">
        <v>9</v>
      </c>
      <c r="W231" s="470" t="s">
        <v>493</v>
      </c>
      <c r="X231" s="470" t="s">
        <v>494</v>
      </c>
      <c r="Y231">
        <v>37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806"/>
      <c r="C232" s="404" t="str">
        <f t="shared" si="48"/>
        <v>C9-R39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0.38837962962963285</v>
      </c>
      <c r="Q232" s="484">
        <f t="shared" ca="1" si="60"/>
        <v>0.3885300925925958</v>
      </c>
      <c r="R232" s="486">
        <v>0.15000000596046448</v>
      </c>
      <c r="S232" s="486"/>
      <c r="T232">
        <v>8</v>
      </c>
      <c r="U232" s="469" t="str">
        <f t="shared" si="50"/>
        <v>C9-R39</v>
      </c>
      <c r="V232">
        <v>9</v>
      </c>
      <c r="W232" s="470" t="s">
        <v>493</v>
      </c>
      <c r="X232" s="470" t="s">
        <v>494</v>
      </c>
      <c r="Y232">
        <v>39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806"/>
      <c r="C233" s="404" t="str">
        <f t="shared" si="48"/>
        <v>C9-R41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0.38878472222222543</v>
      </c>
      <c r="Q233" s="484">
        <f t="shared" ca="1" si="60"/>
        <v>0.38895833333333657</v>
      </c>
      <c r="R233" s="486">
        <v>0.12999999523162842</v>
      </c>
      <c r="S233" s="486"/>
      <c r="T233">
        <v>8</v>
      </c>
      <c r="U233" s="469" t="str">
        <f t="shared" si="50"/>
        <v>C9-R41</v>
      </c>
      <c r="V233">
        <v>9</v>
      </c>
      <c r="W233" s="470" t="s">
        <v>493</v>
      </c>
      <c r="X233" s="470" t="s">
        <v>494</v>
      </c>
      <c r="Y233">
        <v>41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806"/>
      <c r="C234" s="404" t="str">
        <f t="shared" si="48"/>
        <v>C9-R43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0.38924768518518843</v>
      </c>
      <c r="Q234" s="484">
        <f t="shared" ca="1" si="60"/>
        <v>0.38940972222222547</v>
      </c>
      <c r="R234" s="486">
        <v>1.9999999552965164E-2</v>
      </c>
      <c r="S234" s="486"/>
      <c r="T234">
        <v>8</v>
      </c>
      <c r="U234" s="469" t="str">
        <f t="shared" si="50"/>
        <v>C9-R43</v>
      </c>
      <c r="V234">
        <v>9</v>
      </c>
      <c r="W234" s="470" t="s">
        <v>493</v>
      </c>
      <c r="X234" s="470" t="s">
        <v>494</v>
      </c>
      <c r="Y234">
        <v>43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806"/>
      <c r="C235" s="404" t="str">
        <f t="shared" si="48"/>
        <v>C9-R45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0.3896759259259292</v>
      </c>
      <c r="Q235" s="484">
        <f t="shared" ca="1" si="60"/>
        <v>0.38984953703704034</v>
      </c>
      <c r="R235" s="486">
        <v>9.0000003576278687E-2</v>
      </c>
      <c r="S235" s="486"/>
      <c r="T235">
        <v>8</v>
      </c>
      <c r="U235" s="469" t="str">
        <f t="shared" si="50"/>
        <v>C9-R45</v>
      </c>
      <c r="V235">
        <v>9</v>
      </c>
      <c r="W235" s="470" t="s">
        <v>493</v>
      </c>
      <c r="X235" s="470" t="s">
        <v>494</v>
      </c>
      <c r="Y235">
        <v>45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806"/>
      <c r="C236" s="404" t="str">
        <f t="shared" si="48"/>
        <v>C9-R47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0.39010416666666997</v>
      </c>
      <c r="Q236" s="484">
        <f t="shared" ca="1" si="60"/>
        <v>0.39025462962963292</v>
      </c>
      <c r="R236" s="486">
        <v>9.9999997764825821E-3</v>
      </c>
      <c r="S236" s="486"/>
      <c r="T236">
        <v>8</v>
      </c>
      <c r="U236" s="469" t="str">
        <f t="shared" si="50"/>
        <v>C9-R47</v>
      </c>
      <c r="V236">
        <v>9</v>
      </c>
      <c r="W236" s="470" t="s">
        <v>493</v>
      </c>
      <c r="X236" s="470" t="s">
        <v>494</v>
      </c>
      <c r="Y236">
        <v>47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806"/>
      <c r="C237" s="404" t="str">
        <f t="shared" si="48"/>
        <v>C9-R49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0.39052083333333665</v>
      </c>
      <c r="Q237" s="484">
        <f t="shared" ca="1" si="60"/>
        <v>0.3906712962962996</v>
      </c>
      <c r="R237" s="486">
        <v>0.14000000059604645</v>
      </c>
      <c r="S237" s="486"/>
      <c r="T237">
        <v>8</v>
      </c>
      <c r="U237" s="469" t="str">
        <f t="shared" si="50"/>
        <v>C9-R49</v>
      </c>
      <c r="V237">
        <v>9</v>
      </c>
      <c r="W237" s="470" t="s">
        <v>493</v>
      </c>
      <c r="X237" s="470" t="s">
        <v>494</v>
      </c>
      <c r="Y237">
        <v>49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806"/>
      <c r="C238" s="404" t="str">
        <f t="shared" si="48"/>
        <v>C10-R48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0.39092592592592923</v>
      </c>
      <c r="Q238" s="484">
        <f t="shared" ca="1" si="60"/>
        <v>0.39109953703704037</v>
      </c>
      <c r="R238" s="486">
        <v>0.14000000059604645</v>
      </c>
      <c r="S238" s="486"/>
      <c r="T238">
        <v>8</v>
      </c>
      <c r="U238" s="501" t="str">
        <f t="shared" si="50"/>
        <v>C10-R48</v>
      </c>
      <c r="V238">
        <v>10</v>
      </c>
      <c r="W238" s="501" t="s">
        <v>493</v>
      </c>
      <c r="X238" s="470" t="s">
        <v>494</v>
      </c>
      <c r="Y238">
        <v>48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806"/>
      <c r="C239" s="404" t="str">
        <f t="shared" si="48"/>
        <v>C10-R46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0.39133101851852187</v>
      </c>
      <c r="Q239" s="484">
        <f t="shared" ca="1" si="60"/>
        <v>0.39146990740741078</v>
      </c>
      <c r="R239" s="486">
        <v>0.11999999731779099</v>
      </c>
      <c r="S239" s="486"/>
      <c r="T239">
        <v>8</v>
      </c>
      <c r="U239" s="469" t="str">
        <f t="shared" si="50"/>
        <v>C10-R46</v>
      </c>
      <c r="V239">
        <v>10</v>
      </c>
      <c r="W239" s="470" t="s">
        <v>493</v>
      </c>
      <c r="X239" s="470" t="s">
        <v>494</v>
      </c>
      <c r="Y239">
        <v>46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806"/>
      <c r="C240" s="404" t="str">
        <f t="shared" si="48"/>
        <v>C10-R44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0.39174768518518854</v>
      </c>
      <c r="Q240" s="484">
        <f t="shared" ca="1" si="60"/>
        <v>0.39192129629629968</v>
      </c>
      <c r="R240" s="486">
        <v>5.9999998658895493E-2</v>
      </c>
      <c r="S240" s="486"/>
      <c r="T240">
        <v>8</v>
      </c>
      <c r="U240" s="469" t="str">
        <f t="shared" si="50"/>
        <v>C10-R44</v>
      </c>
      <c r="V240">
        <v>10</v>
      </c>
      <c r="W240" s="470" t="s">
        <v>493</v>
      </c>
      <c r="X240" s="470" t="s">
        <v>494</v>
      </c>
      <c r="Y240">
        <v>44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806"/>
      <c r="C241" s="404" t="str">
        <f t="shared" si="48"/>
        <v>C10-R42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0.39218750000000341</v>
      </c>
      <c r="Q241" s="484">
        <f t="shared" ca="1" si="60"/>
        <v>0.39232638888889232</v>
      </c>
      <c r="R241" s="486">
        <v>3.9999999105930328E-2</v>
      </c>
      <c r="S241" s="486"/>
      <c r="T241">
        <v>9</v>
      </c>
      <c r="U241" s="469" t="str">
        <f t="shared" si="50"/>
        <v>C10-R42</v>
      </c>
      <c r="V241">
        <v>10</v>
      </c>
      <c r="W241" s="470" t="s">
        <v>493</v>
      </c>
      <c r="X241" s="470" t="s">
        <v>494</v>
      </c>
      <c r="Y241">
        <v>42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806" t="str">
        <f>D12</f>
        <v>Km 11+950- Km 12+030</v>
      </c>
      <c r="C242" s="404" t="str">
        <f t="shared" si="48"/>
        <v>C10-R40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0.39256944444444786</v>
      </c>
      <c r="Q242" s="484">
        <f t="shared" ca="1" si="60"/>
        <v>0.392743055555559</v>
      </c>
      <c r="R242" s="486">
        <v>1.9999999552965164E-2</v>
      </c>
      <c r="S242" s="486"/>
      <c r="T242">
        <v>9</v>
      </c>
      <c r="U242" s="469" t="str">
        <f t="shared" si="50"/>
        <v>C10-R40</v>
      </c>
      <c r="V242">
        <v>10</v>
      </c>
      <c r="W242" s="470" t="s">
        <v>493</v>
      </c>
      <c r="X242" s="470" t="s">
        <v>494</v>
      </c>
      <c r="Y242">
        <v>40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806"/>
      <c r="C243" s="404" t="str">
        <f t="shared" si="48"/>
        <v>C10-R38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0.39299768518518863</v>
      </c>
      <c r="Q243" s="484">
        <f t="shared" ca="1" si="60"/>
        <v>0.39313657407407754</v>
      </c>
      <c r="R243" s="486">
        <v>0.12999999523162842</v>
      </c>
      <c r="S243" s="486"/>
      <c r="T243">
        <v>9</v>
      </c>
      <c r="U243" s="469" t="str">
        <f t="shared" si="50"/>
        <v>C10-R38</v>
      </c>
      <c r="V243">
        <v>10</v>
      </c>
      <c r="W243" s="470" t="s">
        <v>493</v>
      </c>
      <c r="X243" s="470" t="s">
        <v>494</v>
      </c>
      <c r="Y243">
        <v>38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806"/>
      <c r="C244" s="404" t="str">
        <f t="shared" si="48"/>
        <v>C10-R36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0.39339120370370717</v>
      </c>
      <c r="Q244" s="484">
        <f t="shared" ca="1" si="60"/>
        <v>0.39354166666667012</v>
      </c>
      <c r="R244" s="486">
        <v>2.9999999329447746E-2</v>
      </c>
      <c r="S244" s="486"/>
      <c r="T244">
        <v>9</v>
      </c>
      <c r="U244" s="469" t="str">
        <f t="shared" si="50"/>
        <v>C10-R36</v>
      </c>
      <c r="V244">
        <v>10</v>
      </c>
      <c r="W244" s="470" t="s">
        <v>493</v>
      </c>
      <c r="X244" s="470" t="s">
        <v>494</v>
      </c>
      <c r="Y244">
        <v>36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806"/>
      <c r="C245" s="404" t="str">
        <f t="shared" si="48"/>
        <v>C10-R34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0.39378472222222566</v>
      </c>
      <c r="Q245" s="484">
        <f t="shared" ca="1" si="60"/>
        <v>0.39392361111111457</v>
      </c>
      <c r="R245" s="486">
        <v>0.12999999523162842</v>
      </c>
      <c r="S245" s="486"/>
      <c r="T245">
        <v>9</v>
      </c>
      <c r="U245" s="469" t="str">
        <f t="shared" si="50"/>
        <v>C10-R34</v>
      </c>
      <c r="V245">
        <v>10</v>
      </c>
      <c r="W245" s="470" t="s">
        <v>493</v>
      </c>
      <c r="X245" s="470" t="s">
        <v>494</v>
      </c>
      <c r="Y245">
        <v>34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806"/>
      <c r="C246" s="404" t="str">
        <f t="shared" si="48"/>
        <v>C10-R32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0.39415509259259607</v>
      </c>
      <c r="Q246" s="484">
        <f t="shared" ca="1" si="60"/>
        <v>0.39429398148148498</v>
      </c>
      <c r="R246" s="486">
        <v>0.10999999940395355</v>
      </c>
      <c r="S246" s="486"/>
      <c r="T246">
        <v>9</v>
      </c>
      <c r="U246" s="469" t="str">
        <f t="shared" si="50"/>
        <v>C10-R32</v>
      </c>
      <c r="V246">
        <v>10</v>
      </c>
      <c r="W246" s="470" t="s">
        <v>493</v>
      </c>
      <c r="X246" s="470" t="s">
        <v>494</v>
      </c>
      <c r="Y246">
        <v>32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806"/>
      <c r="C247" s="404" t="str">
        <f t="shared" si="48"/>
        <v>C10-R30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0.39454861111111461</v>
      </c>
      <c r="Q247" s="484">
        <f t="shared" ca="1" si="60"/>
        <v>0.39472222222222575</v>
      </c>
      <c r="R247" s="486">
        <v>5.000000074505806E-2</v>
      </c>
      <c r="S247" s="486"/>
      <c r="T247">
        <v>9</v>
      </c>
      <c r="U247" s="469" t="str">
        <f t="shared" si="50"/>
        <v>C10-R30</v>
      </c>
      <c r="V247">
        <v>10</v>
      </c>
      <c r="W247" s="470" t="s">
        <v>493</v>
      </c>
      <c r="X247" s="470" t="s">
        <v>494</v>
      </c>
      <c r="Y247">
        <v>30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806"/>
      <c r="C248" s="404" t="str">
        <f t="shared" si="48"/>
        <v>C10-R28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0.39495370370370725</v>
      </c>
      <c r="Q248" s="484">
        <f t="shared" ca="1" si="60"/>
        <v>0.3951041666666702</v>
      </c>
      <c r="R248" s="486">
        <v>0.11999999731779099</v>
      </c>
      <c r="S248" s="486"/>
      <c r="T248">
        <v>9</v>
      </c>
      <c r="U248" s="469" t="str">
        <f t="shared" si="50"/>
        <v>C10-R28</v>
      </c>
      <c r="V248">
        <v>10</v>
      </c>
      <c r="W248" s="470" t="s">
        <v>493</v>
      </c>
      <c r="X248" s="470" t="s">
        <v>494</v>
      </c>
      <c r="Y248">
        <v>28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806"/>
      <c r="C249" s="404" t="str">
        <f t="shared" si="48"/>
        <v>C10-R26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0.39537037037037392</v>
      </c>
      <c r="Q249" s="484">
        <f t="shared" ca="1" si="60"/>
        <v>0.39552083333333687</v>
      </c>
      <c r="R249" s="486">
        <v>1.9999999552965164E-2</v>
      </c>
      <c r="S249" s="486"/>
      <c r="T249">
        <v>9</v>
      </c>
      <c r="U249" s="469" t="str">
        <f t="shared" si="50"/>
        <v>C10-R26</v>
      </c>
      <c r="V249">
        <v>10</v>
      </c>
      <c r="W249" s="470" t="s">
        <v>493</v>
      </c>
      <c r="X249" s="470" t="s">
        <v>494</v>
      </c>
      <c r="Y249">
        <v>26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806"/>
      <c r="C250" s="404" t="str">
        <f t="shared" si="48"/>
        <v>C10-R24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0.39576388888889241</v>
      </c>
      <c r="Q250" s="484">
        <f t="shared" ca="1" si="60"/>
        <v>0.39593750000000355</v>
      </c>
      <c r="R250" s="486">
        <v>7.0000000298023224E-2</v>
      </c>
      <c r="S250" s="486"/>
      <c r="T250">
        <v>9</v>
      </c>
      <c r="U250" s="469" t="str">
        <f t="shared" si="50"/>
        <v>C10-R24</v>
      </c>
      <c r="V250">
        <v>10</v>
      </c>
      <c r="W250" s="470" t="s">
        <v>493</v>
      </c>
      <c r="X250" s="470" t="s">
        <v>494</v>
      </c>
      <c r="Y250">
        <v>24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806"/>
      <c r="C251" s="404" t="str">
        <f t="shared" si="48"/>
        <v>C10-R22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0.39616898148148505</v>
      </c>
      <c r="Q251" s="484">
        <f t="shared" ca="1" si="60"/>
        <v>0.396319444444448</v>
      </c>
      <c r="R251" s="486">
        <v>9.9999997764825821E-3</v>
      </c>
      <c r="S251" s="486"/>
      <c r="T251">
        <v>9</v>
      </c>
      <c r="U251" s="469" t="str">
        <f t="shared" si="50"/>
        <v>C10-R22</v>
      </c>
      <c r="V251">
        <v>10</v>
      </c>
      <c r="W251" s="470" t="s">
        <v>493</v>
      </c>
      <c r="X251" s="470" t="s">
        <v>494</v>
      </c>
      <c r="Y251">
        <v>22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806"/>
      <c r="C252" s="404" t="str">
        <f t="shared" si="48"/>
        <v>C10-R20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0.3965509259259295</v>
      </c>
      <c r="Q252" s="484">
        <f t="shared" ca="1" si="60"/>
        <v>0.39670138888889245</v>
      </c>
      <c r="R252" s="486">
        <v>1.9999999552965164E-2</v>
      </c>
      <c r="S252" s="486"/>
      <c r="T252">
        <v>9</v>
      </c>
      <c r="U252" s="469" t="str">
        <f t="shared" si="50"/>
        <v>C10-R20</v>
      </c>
      <c r="V252">
        <v>10</v>
      </c>
      <c r="W252" s="470" t="s">
        <v>493</v>
      </c>
      <c r="X252" s="470" t="s">
        <v>494</v>
      </c>
      <c r="Y252">
        <v>20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806"/>
      <c r="C253" s="404" t="str">
        <f t="shared" si="48"/>
        <v>C10-R18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0.39694444444444799</v>
      </c>
      <c r="Q253" s="484">
        <f t="shared" ca="1" si="60"/>
        <v>0.39711805555555912</v>
      </c>
      <c r="R253" s="486">
        <v>9.9999997764825821E-3</v>
      </c>
      <c r="S253" s="486"/>
      <c r="T253">
        <v>9</v>
      </c>
      <c r="U253" s="469" t="str">
        <f t="shared" si="50"/>
        <v>C10-R18</v>
      </c>
      <c r="V253">
        <v>10</v>
      </c>
      <c r="W253" s="470" t="s">
        <v>493</v>
      </c>
      <c r="X253" s="470" t="s">
        <v>494</v>
      </c>
      <c r="Y253">
        <v>18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806"/>
      <c r="C254" s="404" t="str">
        <f t="shared" si="48"/>
        <v>C10-R16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0.39738425925926285</v>
      </c>
      <c r="Q254" s="484">
        <f t="shared" ca="1" si="60"/>
        <v>0.39754629629629989</v>
      </c>
      <c r="R254" s="486">
        <v>1.9999999552965164E-2</v>
      </c>
      <c r="S254" s="486"/>
      <c r="T254">
        <v>9</v>
      </c>
      <c r="U254" s="469" t="str">
        <f t="shared" si="50"/>
        <v>C10-R16</v>
      </c>
      <c r="V254">
        <v>10</v>
      </c>
      <c r="W254" s="470" t="s">
        <v>493</v>
      </c>
      <c r="X254" s="470" t="s">
        <v>494</v>
      </c>
      <c r="Y254">
        <v>16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806"/>
      <c r="C255" s="404" t="str">
        <f t="shared" si="48"/>
        <v>C10-R14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0.39782407407407766</v>
      </c>
      <c r="Q255" s="484">
        <f t="shared" ca="1" si="60"/>
        <v>0.39797453703704061</v>
      </c>
      <c r="R255" s="486">
        <v>5.9999998658895493E-2</v>
      </c>
      <c r="S255" s="486"/>
      <c r="T255">
        <v>9</v>
      </c>
      <c r="U255" s="469" t="str">
        <f t="shared" si="50"/>
        <v>C10-R14</v>
      </c>
      <c r="V255">
        <v>10</v>
      </c>
      <c r="W255" s="470" t="s">
        <v>493</v>
      </c>
      <c r="X255" s="470" t="s">
        <v>494</v>
      </c>
      <c r="Y255">
        <v>14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806"/>
      <c r="C256" s="404" t="str">
        <f t="shared" si="48"/>
        <v>C10-R12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0.39821759259259615</v>
      </c>
      <c r="Q256" s="484">
        <f t="shared" ca="1" si="60"/>
        <v>0.39835648148148506</v>
      </c>
      <c r="R256" s="486">
        <v>5.000000074505806E-2</v>
      </c>
      <c r="S256" s="486"/>
      <c r="T256">
        <v>9</v>
      </c>
      <c r="U256" s="469" t="str">
        <f t="shared" si="50"/>
        <v>C10-R12</v>
      </c>
      <c r="V256">
        <v>10</v>
      </c>
      <c r="W256" s="470" t="s">
        <v>493</v>
      </c>
      <c r="X256" s="470" t="s">
        <v>494</v>
      </c>
      <c r="Y256">
        <v>12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806"/>
      <c r="C257" s="404" t="str">
        <f t="shared" si="48"/>
        <v>C10-R10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0.39862268518518879</v>
      </c>
      <c r="Q257" s="484">
        <f t="shared" ca="1" si="60"/>
        <v>0.3987615740740777</v>
      </c>
      <c r="R257" s="486">
        <v>3.9999999105930328E-2</v>
      </c>
      <c r="S257" s="486"/>
      <c r="T257">
        <v>9</v>
      </c>
      <c r="U257" s="469" t="str">
        <f t="shared" si="50"/>
        <v>C10-R10</v>
      </c>
      <c r="V257">
        <v>10</v>
      </c>
      <c r="W257" s="470" t="s">
        <v>493</v>
      </c>
      <c r="X257" s="470" t="s">
        <v>494</v>
      </c>
      <c r="Y257">
        <v>10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806"/>
      <c r="C258" s="404" t="str">
        <f t="shared" si="48"/>
        <v>C10-R8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0.39901620370370733</v>
      </c>
      <c r="Q258" s="484">
        <f t="shared" ca="1" si="60"/>
        <v>0.39917824074074437</v>
      </c>
      <c r="R258" s="486">
        <v>7.9999998211860657E-2</v>
      </c>
      <c r="S258" s="486"/>
      <c r="T258">
        <v>9</v>
      </c>
      <c r="U258" s="501" t="str">
        <f t="shared" si="50"/>
        <v>C10-R8</v>
      </c>
      <c r="V258">
        <v>10</v>
      </c>
      <c r="W258" s="501" t="s">
        <v>493</v>
      </c>
      <c r="X258" s="470" t="s">
        <v>494</v>
      </c>
      <c r="Y258">
        <v>8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806"/>
      <c r="C259" s="404" t="str">
        <f t="shared" si="48"/>
        <v>C10-R6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0.39940972222222587</v>
      </c>
      <c r="Q259" s="484">
        <f t="shared" ca="1" si="60"/>
        <v>0.39958333333333701</v>
      </c>
      <c r="R259" s="486">
        <v>3.9999999105930328E-2</v>
      </c>
      <c r="S259" s="486"/>
      <c r="T259">
        <v>9</v>
      </c>
      <c r="U259" s="469" t="str">
        <f t="shared" si="50"/>
        <v>C10-R6</v>
      </c>
      <c r="V259">
        <v>10</v>
      </c>
      <c r="W259" s="470" t="s">
        <v>493</v>
      </c>
      <c r="X259" s="470" t="s">
        <v>494</v>
      </c>
      <c r="Y259">
        <v>6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806"/>
      <c r="C260" s="404" t="str">
        <f t="shared" si="48"/>
        <v>C10-R4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0.39984953703704074</v>
      </c>
      <c r="Q260" s="484">
        <f t="shared" ca="1" si="60"/>
        <v>0.40000000000000369</v>
      </c>
      <c r="R260" s="486">
        <v>3.9999999105930328E-2</v>
      </c>
      <c r="S260" s="486"/>
      <c r="T260">
        <v>9</v>
      </c>
      <c r="U260" s="469" t="str">
        <f t="shared" si="50"/>
        <v>C10-R4</v>
      </c>
      <c r="V260">
        <v>10</v>
      </c>
      <c r="W260" s="470" t="s">
        <v>493</v>
      </c>
      <c r="X260" s="470" t="s">
        <v>494</v>
      </c>
      <c r="Y260">
        <v>4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806"/>
      <c r="C261" s="404" t="str">
        <f t="shared" si="48"/>
        <v>C10-R2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0.40026620370370741</v>
      </c>
      <c r="Q261" s="484">
        <f t="shared" ca="1" si="60"/>
        <v>0.40042824074074446</v>
      </c>
      <c r="R261" s="486">
        <v>9.0000003576278687E-2</v>
      </c>
      <c r="S261" s="486"/>
      <c r="T261">
        <v>9</v>
      </c>
      <c r="U261" s="469" t="str">
        <f t="shared" si="50"/>
        <v>C10-R2</v>
      </c>
      <c r="V261">
        <v>10</v>
      </c>
      <c r="W261" s="470" t="s">
        <v>493</v>
      </c>
      <c r="X261" s="470" t="s">
        <v>494</v>
      </c>
      <c r="Y261">
        <v>2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806"/>
      <c r="C262" s="404" t="str">
        <f t="shared" si="48"/>
        <v>C11-R1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0.40067129629629999</v>
      </c>
      <c r="Q262" s="484">
        <f t="shared" ca="1" si="60"/>
        <v>0.40082175925926294</v>
      </c>
      <c r="R262" s="486">
        <v>0.11999999731779099</v>
      </c>
      <c r="S262" s="486"/>
      <c r="T262">
        <v>9</v>
      </c>
      <c r="U262" s="469" t="str">
        <f t="shared" si="50"/>
        <v>C11-R1</v>
      </c>
      <c r="V262">
        <v>11</v>
      </c>
      <c r="W262" s="470" t="s">
        <v>493</v>
      </c>
      <c r="X262" s="470" t="s">
        <v>494</v>
      </c>
      <c r="Y262">
        <v>1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806"/>
      <c r="C263" s="404" t="str">
        <f t="shared" si="48"/>
        <v>C11-R3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0.40106481481481848</v>
      </c>
      <c r="Q263" s="484">
        <f t="shared" ca="1" si="60"/>
        <v>0.40121527777778143</v>
      </c>
      <c r="R263" s="486">
        <v>3.9999999105930328E-2</v>
      </c>
      <c r="S263" s="486"/>
      <c r="T263">
        <v>9</v>
      </c>
      <c r="U263" s="469" t="str">
        <f t="shared" si="50"/>
        <v>C11-R3</v>
      </c>
      <c r="V263">
        <v>11</v>
      </c>
      <c r="W263" s="470" t="s">
        <v>493</v>
      </c>
      <c r="X263" s="470" t="s">
        <v>494</v>
      </c>
      <c r="Y263">
        <v>3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806"/>
      <c r="C264" s="404" t="str">
        <f t="shared" si="48"/>
        <v>C11-R5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0.40145833333333697</v>
      </c>
      <c r="Q264" s="484">
        <f t="shared" ca="1" si="60"/>
        <v>0.40162037037037401</v>
      </c>
      <c r="R264" s="486">
        <v>0.10999999940395355</v>
      </c>
      <c r="S264" s="486"/>
      <c r="T264">
        <v>9</v>
      </c>
      <c r="U264" s="469" t="str">
        <f t="shared" si="50"/>
        <v>C11-R5</v>
      </c>
      <c r="V264">
        <v>11</v>
      </c>
      <c r="W264" s="470" t="s">
        <v>493</v>
      </c>
      <c r="X264" s="470" t="s">
        <v>494</v>
      </c>
      <c r="Y264">
        <v>5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806"/>
      <c r="C265" s="404" t="str">
        <f t="shared" si="48"/>
        <v>C11-R7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0.40187500000000365</v>
      </c>
      <c r="Q265" s="484">
        <f t="shared" ca="1" si="60"/>
        <v>0.40204861111111478</v>
      </c>
      <c r="R265" s="486">
        <v>7.9999998211860657E-2</v>
      </c>
      <c r="S265" s="486"/>
      <c r="T265">
        <v>9</v>
      </c>
      <c r="U265" s="469" t="str">
        <f t="shared" si="50"/>
        <v>C11-R7</v>
      </c>
      <c r="V265">
        <v>11</v>
      </c>
      <c r="W265" s="470" t="s">
        <v>493</v>
      </c>
      <c r="X265" s="470" t="s">
        <v>494</v>
      </c>
      <c r="Y265">
        <v>7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806"/>
      <c r="C266" s="404" t="str">
        <f t="shared" si="48"/>
        <v>C11-R9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0.40230324074074442</v>
      </c>
      <c r="Q266" s="484">
        <f t="shared" ca="1" si="60"/>
        <v>0.40247685185185555</v>
      </c>
      <c r="R266" s="486">
        <v>7.9999998211860657E-2</v>
      </c>
      <c r="S266" s="486"/>
      <c r="T266">
        <v>9</v>
      </c>
      <c r="U266" s="469" t="str">
        <f t="shared" si="50"/>
        <v>C11-R9</v>
      </c>
      <c r="V266">
        <v>11</v>
      </c>
      <c r="W266" s="470" t="s">
        <v>493</v>
      </c>
      <c r="X266" s="470" t="s">
        <v>494</v>
      </c>
      <c r="Y266">
        <v>9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806"/>
      <c r="C267" s="404" t="str">
        <f t="shared" si="48"/>
        <v>C11-R11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0.40276620370370741</v>
      </c>
      <c r="Q267" s="484">
        <f t="shared" ca="1" si="60"/>
        <v>0.40293981481481855</v>
      </c>
      <c r="R267" s="486">
        <v>7.9999998211860657E-2</v>
      </c>
      <c r="S267" s="486"/>
      <c r="T267">
        <v>9</v>
      </c>
      <c r="U267" s="469" t="str">
        <f t="shared" si="50"/>
        <v>C11-R11</v>
      </c>
      <c r="V267">
        <v>11</v>
      </c>
      <c r="W267" s="470" t="s">
        <v>493</v>
      </c>
      <c r="X267" s="470" t="s">
        <v>494</v>
      </c>
      <c r="Y267">
        <v>11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806"/>
      <c r="C268" s="404" t="str">
        <f t="shared" si="48"/>
        <v>C11-R13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0.40321759259259632</v>
      </c>
      <c r="Q268" s="484">
        <f t="shared" ca="1" si="60"/>
        <v>0.40335648148148523</v>
      </c>
      <c r="R268" s="486">
        <v>3.9999999105930328E-2</v>
      </c>
      <c r="S268" s="486"/>
      <c r="T268">
        <v>10</v>
      </c>
      <c r="U268" s="469" t="str">
        <f t="shared" si="50"/>
        <v>C11-R13</v>
      </c>
      <c r="V268">
        <v>11</v>
      </c>
      <c r="W268" s="470" t="s">
        <v>493</v>
      </c>
      <c r="X268" s="470" t="s">
        <v>494</v>
      </c>
      <c r="Y268">
        <v>13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806"/>
      <c r="C269" s="404" t="str">
        <f t="shared" si="48"/>
        <v>C11-R15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0.40359953703704077</v>
      </c>
      <c r="Q269" s="484">
        <f t="shared" ca="1" si="60"/>
        <v>0.40377314814815191</v>
      </c>
      <c r="R269" s="486">
        <v>7.0000000298023224E-2</v>
      </c>
      <c r="S269" s="486"/>
      <c r="T269">
        <v>10</v>
      </c>
      <c r="U269" s="469" t="str">
        <f t="shared" si="50"/>
        <v>C11-R15</v>
      </c>
      <c r="V269">
        <v>11</v>
      </c>
      <c r="W269" s="470" t="s">
        <v>493</v>
      </c>
      <c r="X269" s="470" t="s">
        <v>494</v>
      </c>
      <c r="Y269">
        <v>15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806"/>
      <c r="C270" s="404" t="str">
        <f t="shared" si="48"/>
        <v>C11-R17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0.40402777777778154</v>
      </c>
      <c r="Q270" s="484">
        <f t="shared" ca="1" si="60"/>
        <v>0.40417824074074449</v>
      </c>
      <c r="R270" s="486">
        <v>5.000000074505806E-2</v>
      </c>
      <c r="S270" s="486"/>
      <c r="T270">
        <v>10</v>
      </c>
      <c r="U270" s="469" t="str">
        <f t="shared" si="50"/>
        <v>C11-R17</v>
      </c>
      <c r="V270">
        <v>11</v>
      </c>
      <c r="W270" s="470" t="s">
        <v>493</v>
      </c>
      <c r="X270" s="470" t="s">
        <v>494</v>
      </c>
      <c r="Y270">
        <v>17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806"/>
      <c r="C271" s="404" t="str">
        <f t="shared" si="48"/>
        <v>C11-R19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0.40442129629630003</v>
      </c>
      <c r="Q271" s="484">
        <f t="shared" ca="1" si="60"/>
        <v>0.40457175925926298</v>
      </c>
      <c r="R271" s="486">
        <v>0.15000000596046448</v>
      </c>
      <c r="S271" s="486"/>
      <c r="T271">
        <v>10</v>
      </c>
      <c r="U271" s="469" t="str">
        <f t="shared" si="50"/>
        <v>C11-R19</v>
      </c>
      <c r="V271">
        <v>11</v>
      </c>
      <c r="W271" s="470" t="s">
        <v>493</v>
      </c>
      <c r="X271" s="470" t="s">
        <v>494</v>
      </c>
      <c r="Y271">
        <v>19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806"/>
      <c r="C272" s="404" t="str">
        <f t="shared" si="48"/>
        <v>C11-R21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0.40482638888889261</v>
      </c>
      <c r="Q272" s="484">
        <f t="shared" ca="1" si="60"/>
        <v>0.40496527777778152</v>
      </c>
      <c r="R272" s="486">
        <v>0.10000000149011612</v>
      </c>
      <c r="S272" s="486"/>
      <c r="T272">
        <v>10</v>
      </c>
      <c r="U272" s="469" t="str">
        <f t="shared" si="50"/>
        <v>C11-R21</v>
      </c>
      <c r="V272">
        <v>11</v>
      </c>
      <c r="W272" s="470" t="s">
        <v>493</v>
      </c>
      <c r="X272" s="470" t="s">
        <v>494</v>
      </c>
      <c r="Y272">
        <v>21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806"/>
      <c r="C273" s="404" t="str">
        <f t="shared" si="48"/>
        <v>C11-R23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0.40519675925926302</v>
      </c>
      <c r="Q273" s="484">
        <f t="shared" ca="1" si="60"/>
        <v>0.40533564814815193</v>
      </c>
      <c r="R273" s="486">
        <v>7.0000000298023224E-2</v>
      </c>
      <c r="S273" s="486"/>
      <c r="T273">
        <v>10</v>
      </c>
      <c r="U273" s="469" t="str">
        <f t="shared" si="50"/>
        <v>C11-R23</v>
      </c>
      <c r="V273">
        <v>11</v>
      </c>
      <c r="W273" s="470" t="s">
        <v>493</v>
      </c>
      <c r="X273" s="470" t="s">
        <v>494</v>
      </c>
      <c r="Y273">
        <v>23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806"/>
      <c r="C274" s="404" t="str">
        <f t="shared" ref="C274:C337" si="64">U274</f>
        <v>C11-R25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0.40556712962963343</v>
      </c>
      <c r="Q274" s="484">
        <f t="shared" ca="1" si="60"/>
        <v>0.40574074074074457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C11-R25</v>
      </c>
      <c r="V274">
        <v>11</v>
      </c>
      <c r="W274" s="470" t="s">
        <v>493</v>
      </c>
      <c r="X274" s="470" t="s">
        <v>494</v>
      </c>
      <c r="Y274">
        <v>25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806"/>
      <c r="C275" s="404" t="str">
        <f t="shared" si="64"/>
        <v>C11-R27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0.40597222222222606</v>
      </c>
      <c r="Q275" s="484">
        <f t="shared" ref="Q275:Q338" ca="1" si="76">P275+TIME(0,0,RANDBETWEEN(12,15))</f>
        <v>0.4061458333333372</v>
      </c>
      <c r="R275" s="486">
        <v>5.9999998658895493E-2</v>
      </c>
      <c r="S275" s="486"/>
      <c r="T275">
        <v>10</v>
      </c>
      <c r="U275" s="469" t="str">
        <f t="shared" si="66"/>
        <v>C11-R27</v>
      </c>
      <c r="V275">
        <v>11</v>
      </c>
      <c r="W275" s="470" t="s">
        <v>493</v>
      </c>
      <c r="X275" s="470" t="s">
        <v>494</v>
      </c>
      <c r="Y275">
        <v>27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806"/>
      <c r="C276" s="404" t="str">
        <f t="shared" si="64"/>
        <v>C11-R29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0.40638888888889274</v>
      </c>
      <c r="Q276" s="484">
        <f t="shared" ca="1" si="76"/>
        <v>0.40655092592592978</v>
      </c>
      <c r="R276" s="486">
        <v>0.10999999940395355</v>
      </c>
      <c r="S276" s="486"/>
      <c r="T276">
        <v>10</v>
      </c>
      <c r="U276" s="469" t="str">
        <f t="shared" si="66"/>
        <v>C11-R29</v>
      </c>
      <c r="V276">
        <v>11</v>
      </c>
      <c r="W276" s="470" t="s">
        <v>493</v>
      </c>
      <c r="X276" s="470" t="s">
        <v>494</v>
      </c>
      <c r="Y276">
        <v>29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806"/>
      <c r="C277" s="404" t="str">
        <f t="shared" si="64"/>
        <v>C11-R31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0.40680555555555942</v>
      </c>
      <c r="Q277" s="484">
        <f t="shared" ca="1" si="76"/>
        <v>0.40697916666667056</v>
      </c>
      <c r="R277" s="486">
        <v>9.9999997764825821E-3</v>
      </c>
      <c r="S277" s="486"/>
      <c r="T277">
        <v>10</v>
      </c>
      <c r="U277" s="469" t="str">
        <f t="shared" si="66"/>
        <v>C11-R31</v>
      </c>
      <c r="V277">
        <v>11</v>
      </c>
      <c r="W277" s="470" t="s">
        <v>493</v>
      </c>
      <c r="X277" s="470" t="s">
        <v>494</v>
      </c>
      <c r="Y277">
        <v>31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806"/>
      <c r="C278" s="404" t="str">
        <f t="shared" si="64"/>
        <v>C11-R33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0.40726851851852242</v>
      </c>
      <c r="Q278" s="484">
        <f t="shared" ca="1" si="76"/>
        <v>0.40743055555555946</v>
      </c>
      <c r="R278" s="486">
        <v>3.9999999105930328E-2</v>
      </c>
      <c r="S278" s="486"/>
      <c r="T278">
        <v>10</v>
      </c>
      <c r="U278" s="469" t="str">
        <f t="shared" si="66"/>
        <v>C11-R33</v>
      </c>
      <c r="V278">
        <v>11</v>
      </c>
      <c r="W278" s="470" t="s">
        <v>493</v>
      </c>
      <c r="X278" s="470" t="s">
        <v>494</v>
      </c>
      <c r="Y278">
        <v>33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806" t="str">
        <f>D12</f>
        <v>Km 11+950- Km 12+030</v>
      </c>
      <c r="C279" s="404" t="str">
        <f t="shared" si="64"/>
        <v>C11-R35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0.40769675925926319</v>
      </c>
      <c r="Q279" s="484">
        <f t="shared" ca="1" si="76"/>
        <v>0.4078356481481521</v>
      </c>
      <c r="R279" s="486">
        <v>0.12999999523162842</v>
      </c>
      <c r="S279" s="486"/>
      <c r="T279">
        <v>10</v>
      </c>
      <c r="U279" s="501" t="str">
        <f t="shared" si="66"/>
        <v>C11-R35</v>
      </c>
      <c r="V279">
        <v>11</v>
      </c>
      <c r="W279" s="501" t="s">
        <v>493</v>
      </c>
      <c r="X279" s="470" t="s">
        <v>494</v>
      </c>
      <c r="Y279">
        <v>35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806"/>
      <c r="C280" s="404" t="str">
        <f t="shared" si="64"/>
        <v>C11-R37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0.40811342592592986</v>
      </c>
      <c r="Q280" s="484">
        <f t="shared" ca="1" si="76"/>
        <v>0.40826388888889281</v>
      </c>
      <c r="R280" s="486">
        <v>2.9999999329447746E-2</v>
      </c>
      <c r="S280" s="486"/>
      <c r="T280">
        <v>10</v>
      </c>
      <c r="U280" s="469" t="str">
        <f t="shared" si="66"/>
        <v>C11-R37</v>
      </c>
      <c r="V280">
        <v>11</v>
      </c>
      <c r="W280" s="470" t="s">
        <v>493</v>
      </c>
      <c r="X280" s="470" t="s">
        <v>494</v>
      </c>
      <c r="Y280">
        <v>37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806"/>
      <c r="C281" s="404" t="str">
        <f t="shared" si="64"/>
        <v>C11-R39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0.40850694444444835</v>
      </c>
      <c r="Q281" s="484">
        <f t="shared" ca="1" si="76"/>
        <v>0.4086574074074113</v>
      </c>
      <c r="R281" s="486">
        <v>9.0000003576278687E-2</v>
      </c>
      <c r="S281" s="486"/>
      <c r="T281">
        <v>10</v>
      </c>
      <c r="U281" s="469" t="str">
        <f t="shared" si="66"/>
        <v>C11-R39</v>
      </c>
      <c r="V281">
        <v>11</v>
      </c>
      <c r="W281" s="470" t="s">
        <v>493</v>
      </c>
      <c r="X281" s="470" t="s">
        <v>494</v>
      </c>
      <c r="Y281">
        <v>39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806"/>
      <c r="C282" s="404" t="str">
        <f t="shared" si="64"/>
        <v>C11-R41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0.4088888888888928</v>
      </c>
      <c r="Q282" s="484">
        <f t="shared" ca="1" si="76"/>
        <v>0.40906250000000394</v>
      </c>
      <c r="R282" s="486">
        <v>7.0000000298023224E-2</v>
      </c>
      <c r="S282" s="486"/>
      <c r="T282">
        <v>10</v>
      </c>
      <c r="U282" s="469" t="str">
        <f t="shared" si="66"/>
        <v>C11-R41</v>
      </c>
      <c r="V282">
        <v>11</v>
      </c>
      <c r="W282" s="470" t="s">
        <v>493</v>
      </c>
      <c r="X282" s="470" t="s">
        <v>494</v>
      </c>
      <c r="Y282">
        <v>41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806"/>
      <c r="C283" s="404" t="str">
        <f t="shared" si="64"/>
        <v>C11-R43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0.40929398148148544</v>
      </c>
      <c r="Q283" s="484">
        <f t="shared" ca="1" si="76"/>
        <v>0.40944444444444839</v>
      </c>
      <c r="R283" s="486">
        <v>1.9999999552965164E-2</v>
      </c>
      <c r="S283" s="486"/>
      <c r="T283">
        <v>10</v>
      </c>
      <c r="U283" s="469" t="str">
        <f t="shared" si="66"/>
        <v>C11-R43</v>
      </c>
      <c r="V283">
        <v>11</v>
      </c>
      <c r="W283" s="470" t="s">
        <v>493</v>
      </c>
      <c r="X283" s="470" t="s">
        <v>494</v>
      </c>
      <c r="Y283">
        <v>43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806"/>
      <c r="C284" s="404" t="str">
        <f t="shared" si="64"/>
        <v>C11-R45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0.40968750000000392</v>
      </c>
      <c r="Q284" s="484">
        <f t="shared" ca="1" si="76"/>
        <v>0.40984953703704097</v>
      </c>
      <c r="R284" s="486">
        <v>5.9999998658895493E-2</v>
      </c>
      <c r="S284" s="486"/>
      <c r="T284">
        <v>10</v>
      </c>
      <c r="U284" s="469" t="str">
        <f t="shared" si="66"/>
        <v>C11-R45</v>
      </c>
      <c r="V284">
        <v>11</v>
      </c>
      <c r="W284" s="470" t="s">
        <v>493</v>
      </c>
      <c r="X284" s="470" t="s">
        <v>494</v>
      </c>
      <c r="Y284">
        <v>45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806"/>
      <c r="C285" s="404" t="str">
        <f t="shared" si="64"/>
        <v>C11-R47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0.41008101851852247</v>
      </c>
      <c r="Q285" s="484">
        <f t="shared" ca="1" si="76"/>
        <v>0.41023148148148542</v>
      </c>
      <c r="R285" s="486">
        <v>7.9999998211860657E-2</v>
      </c>
      <c r="S285" s="486"/>
      <c r="T285">
        <v>10</v>
      </c>
      <c r="U285" s="469" t="str">
        <f t="shared" si="66"/>
        <v>C11-R47</v>
      </c>
      <c r="V285">
        <v>11</v>
      </c>
      <c r="W285" s="470" t="s">
        <v>493</v>
      </c>
      <c r="X285" s="470" t="s">
        <v>494</v>
      </c>
      <c r="Y285">
        <v>47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806"/>
      <c r="C286" s="404" t="str">
        <f t="shared" si="64"/>
        <v>C11-R49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0.41049768518518914</v>
      </c>
      <c r="Q286" s="484">
        <f t="shared" ca="1" si="76"/>
        <v>0.41067129629630028</v>
      </c>
      <c r="R286" s="486">
        <v>0.12999999523162842</v>
      </c>
      <c r="S286" s="486"/>
      <c r="T286">
        <v>10</v>
      </c>
      <c r="U286" s="469" t="str">
        <f t="shared" si="66"/>
        <v>C11-R49</v>
      </c>
      <c r="V286">
        <v>11</v>
      </c>
      <c r="W286" s="470" t="s">
        <v>493</v>
      </c>
      <c r="X286" s="470" t="s">
        <v>494</v>
      </c>
      <c r="Y286">
        <v>49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806"/>
      <c r="C287" s="404" t="str">
        <f t="shared" si="64"/>
        <v>C12-R48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0.41094907407407805</v>
      </c>
      <c r="Q287" s="484">
        <f t="shared" ca="1" si="76"/>
        <v>0.411099537037041</v>
      </c>
      <c r="R287" s="486">
        <v>0.12999999523162842</v>
      </c>
      <c r="S287" s="486"/>
      <c r="T287">
        <v>10</v>
      </c>
      <c r="U287" s="469" t="str">
        <f t="shared" si="66"/>
        <v>C12-R48</v>
      </c>
      <c r="V287">
        <v>12</v>
      </c>
      <c r="W287" s="470" t="s">
        <v>493</v>
      </c>
      <c r="X287" s="470" t="s">
        <v>494</v>
      </c>
      <c r="Y287">
        <v>48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806"/>
      <c r="C288" s="404" t="str">
        <f t="shared" si="64"/>
        <v>C12-R46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0.41136574074074472</v>
      </c>
      <c r="Q288" s="484">
        <f t="shared" ca="1" si="76"/>
        <v>0.41151620370370767</v>
      </c>
      <c r="R288" s="486">
        <v>0.10000000149011612</v>
      </c>
      <c r="S288" s="486"/>
      <c r="T288">
        <v>10</v>
      </c>
      <c r="U288" s="469" t="str">
        <f t="shared" si="66"/>
        <v>C12-R46</v>
      </c>
      <c r="V288">
        <v>12</v>
      </c>
      <c r="W288" s="470" t="s">
        <v>493</v>
      </c>
      <c r="X288" s="470" t="s">
        <v>494</v>
      </c>
      <c r="Y288">
        <v>46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806"/>
      <c r="C289" s="404" t="str">
        <f t="shared" si="64"/>
        <v>C12-R44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0.41175925925926321</v>
      </c>
      <c r="Q289" s="484">
        <f t="shared" ca="1" si="76"/>
        <v>0.41189814814815212</v>
      </c>
      <c r="R289" s="486">
        <v>1.9999999552965164E-2</v>
      </c>
      <c r="S289" s="486"/>
      <c r="T289">
        <v>10</v>
      </c>
      <c r="U289" s="469" t="str">
        <f t="shared" si="66"/>
        <v>C12-R44</v>
      </c>
      <c r="V289">
        <v>12</v>
      </c>
      <c r="W289" s="470" t="s">
        <v>493</v>
      </c>
      <c r="X289" s="470" t="s">
        <v>494</v>
      </c>
      <c r="Y289">
        <v>44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806"/>
      <c r="C290" s="404" t="str">
        <f t="shared" si="64"/>
        <v>C12-R42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0.41215277777778175</v>
      </c>
      <c r="Q290" s="484">
        <f t="shared" ca="1" si="76"/>
        <v>0.41229166666667066</v>
      </c>
      <c r="R290" s="486">
        <v>0.11999999731779099</v>
      </c>
      <c r="S290" s="486"/>
      <c r="T290">
        <v>10</v>
      </c>
      <c r="U290" s="469" t="str">
        <f t="shared" si="66"/>
        <v>C12-R42</v>
      </c>
      <c r="V290">
        <v>12</v>
      </c>
      <c r="W290" s="470" t="s">
        <v>493</v>
      </c>
      <c r="X290" s="470" t="s">
        <v>494</v>
      </c>
      <c r="Y290">
        <v>42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806"/>
      <c r="C291" s="404" t="str">
        <f t="shared" si="64"/>
        <v>C12-R40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0.41255787037037439</v>
      </c>
      <c r="Q291" s="484">
        <f t="shared" ca="1" si="76"/>
        <v>0.41273148148148553</v>
      </c>
      <c r="R291" s="486">
        <v>0.10999999940395355</v>
      </c>
      <c r="S291" s="486"/>
      <c r="T291">
        <v>10</v>
      </c>
      <c r="U291" s="469" t="str">
        <f t="shared" si="66"/>
        <v>C12-R40</v>
      </c>
      <c r="V291">
        <v>12</v>
      </c>
      <c r="W291" s="470" t="s">
        <v>493</v>
      </c>
      <c r="X291" s="470" t="s">
        <v>494</v>
      </c>
      <c r="Y291">
        <v>40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806"/>
      <c r="C292" s="404" t="str">
        <f t="shared" si="64"/>
        <v>C12-R38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0.41302083333333739</v>
      </c>
      <c r="Q292" s="484">
        <f t="shared" ca="1" si="76"/>
        <v>0.41318287037037443</v>
      </c>
      <c r="R292" s="486">
        <v>0.11999999731779099</v>
      </c>
      <c r="S292" s="486"/>
      <c r="T292">
        <v>10</v>
      </c>
      <c r="U292" s="469" t="str">
        <f t="shared" si="66"/>
        <v>C12-R38</v>
      </c>
      <c r="V292">
        <v>12</v>
      </c>
      <c r="W292" s="470" t="s">
        <v>493</v>
      </c>
      <c r="X292" s="470" t="s">
        <v>494</v>
      </c>
      <c r="Y292">
        <v>38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806"/>
      <c r="C293" s="404" t="str">
        <f t="shared" si="64"/>
        <v>C12-R36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0.41343750000000407</v>
      </c>
      <c r="Q293" s="484">
        <f t="shared" ca="1" si="76"/>
        <v>0.4136111111111152</v>
      </c>
      <c r="R293" s="486">
        <v>5.000000074505806E-2</v>
      </c>
      <c r="S293" s="486"/>
      <c r="T293">
        <v>10</v>
      </c>
      <c r="U293" s="469" t="str">
        <f t="shared" si="66"/>
        <v>C12-R36</v>
      </c>
      <c r="V293">
        <v>12</v>
      </c>
      <c r="W293" s="470" t="s">
        <v>493</v>
      </c>
      <c r="X293" s="470" t="s">
        <v>494</v>
      </c>
      <c r="Y293">
        <v>36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806"/>
      <c r="C294" s="404" t="str">
        <f t="shared" si="64"/>
        <v>C12-R34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0.4138425925925967</v>
      </c>
      <c r="Q294" s="484">
        <f t="shared" ca="1" si="76"/>
        <v>0.41398148148148561</v>
      </c>
      <c r="R294" s="486">
        <v>7.9999998211860657E-2</v>
      </c>
      <c r="S294" s="486"/>
      <c r="T294">
        <v>10</v>
      </c>
      <c r="U294" s="469" t="str">
        <f t="shared" si="66"/>
        <v>C12-R34</v>
      </c>
      <c r="V294">
        <v>12</v>
      </c>
      <c r="W294" s="470" t="s">
        <v>493</v>
      </c>
      <c r="X294" s="470" t="s">
        <v>494</v>
      </c>
      <c r="Y294">
        <v>34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806"/>
      <c r="C295" s="404" t="str">
        <f t="shared" si="64"/>
        <v>C12-R32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0.41423611111111525</v>
      </c>
      <c r="Q295" s="484">
        <f t="shared" ca="1" si="76"/>
        <v>0.4143865740740782</v>
      </c>
      <c r="R295" s="486">
        <v>3.9999999105930328E-2</v>
      </c>
      <c r="S295" s="486"/>
      <c r="T295">
        <v>10</v>
      </c>
      <c r="U295" s="469" t="str">
        <f t="shared" si="66"/>
        <v>C12-R32</v>
      </c>
      <c r="V295">
        <v>12</v>
      </c>
      <c r="W295" s="470" t="s">
        <v>493</v>
      </c>
      <c r="X295" s="470" t="s">
        <v>494</v>
      </c>
      <c r="Y295">
        <v>32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806"/>
      <c r="C296" s="404" t="str">
        <f t="shared" si="64"/>
        <v>C12-R30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0.41462962962963373</v>
      </c>
      <c r="Q296" s="484">
        <f t="shared" ca="1" si="76"/>
        <v>0.41479166666667078</v>
      </c>
      <c r="R296" s="486">
        <v>0.10999999940395355</v>
      </c>
      <c r="S296" s="486"/>
      <c r="T296">
        <v>11</v>
      </c>
      <c r="U296" s="469" t="str">
        <f t="shared" si="66"/>
        <v>C12-R30</v>
      </c>
      <c r="V296">
        <v>12</v>
      </c>
      <c r="W296" s="470" t="s">
        <v>493</v>
      </c>
      <c r="X296" s="470" t="s">
        <v>494</v>
      </c>
      <c r="Y296">
        <v>30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806"/>
      <c r="C297" s="404" t="str">
        <f t="shared" si="64"/>
        <v>C12-R28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0.4150578703703745</v>
      </c>
      <c r="Q297" s="484">
        <f t="shared" ca="1" si="76"/>
        <v>0.41521990740741155</v>
      </c>
      <c r="R297" s="486">
        <v>1.9999999552965164E-2</v>
      </c>
      <c r="S297" s="486"/>
      <c r="T297">
        <v>11</v>
      </c>
      <c r="U297" s="469" t="str">
        <f t="shared" si="66"/>
        <v>C12-R28</v>
      </c>
      <c r="V297">
        <v>12</v>
      </c>
      <c r="W297" s="470" t="s">
        <v>493</v>
      </c>
      <c r="X297" s="470" t="s">
        <v>494</v>
      </c>
      <c r="Y297">
        <v>28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806"/>
      <c r="C298" s="404" t="str">
        <f t="shared" si="64"/>
        <v>C12-R26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0.41546296296296709</v>
      </c>
      <c r="Q298" s="484">
        <f t="shared" ca="1" si="76"/>
        <v>0.415601851851856</v>
      </c>
      <c r="R298" s="486">
        <v>0.10999999940395355</v>
      </c>
      <c r="S298" s="486"/>
      <c r="T298">
        <v>11</v>
      </c>
      <c r="U298" s="469" t="str">
        <f t="shared" si="66"/>
        <v>C12-R26</v>
      </c>
      <c r="V298">
        <v>12</v>
      </c>
      <c r="W298" s="470" t="s">
        <v>493</v>
      </c>
      <c r="X298" s="470" t="s">
        <v>494</v>
      </c>
      <c r="Y298">
        <v>26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806"/>
      <c r="C299" s="404" t="str">
        <f t="shared" si="64"/>
        <v>C12-R24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0.41585648148148563</v>
      </c>
      <c r="Q299" s="484">
        <f t="shared" ca="1" si="76"/>
        <v>0.41600694444444858</v>
      </c>
      <c r="R299" s="486">
        <v>9.9999997764825821E-3</v>
      </c>
      <c r="S299" s="486"/>
      <c r="T299">
        <v>11</v>
      </c>
      <c r="U299" s="501" t="str">
        <f t="shared" si="66"/>
        <v>C12-R24</v>
      </c>
      <c r="V299">
        <v>12</v>
      </c>
      <c r="W299" s="501" t="s">
        <v>493</v>
      </c>
      <c r="X299" s="470" t="s">
        <v>494</v>
      </c>
      <c r="Y299">
        <v>24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806"/>
      <c r="C300" s="404" t="str">
        <f t="shared" si="64"/>
        <v>C12-R22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0.41629629629630044</v>
      </c>
      <c r="Q300" s="484">
        <f t="shared" ca="1" si="76"/>
        <v>0.41644675925926339</v>
      </c>
      <c r="R300" s="486">
        <v>9.0000003576278687E-2</v>
      </c>
      <c r="S300" s="486"/>
      <c r="T300">
        <v>11</v>
      </c>
      <c r="U300" s="469" t="str">
        <f t="shared" si="66"/>
        <v>C12-R22</v>
      </c>
      <c r="V300">
        <v>12</v>
      </c>
      <c r="W300" s="470" t="s">
        <v>493</v>
      </c>
      <c r="X300" s="470" t="s">
        <v>494</v>
      </c>
      <c r="Y300">
        <v>22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806"/>
      <c r="C301" s="404" t="str">
        <f t="shared" si="64"/>
        <v>C12-R20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0.41672453703704115</v>
      </c>
      <c r="Q301" s="484">
        <f t="shared" ca="1" si="76"/>
        <v>0.4168750000000041</v>
      </c>
      <c r="R301" s="486">
        <v>0.11999999731779099</v>
      </c>
      <c r="S301" s="486"/>
      <c r="T301">
        <v>11</v>
      </c>
      <c r="U301" s="469" t="str">
        <f t="shared" si="66"/>
        <v>C12-R20</v>
      </c>
      <c r="V301">
        <v>12</v>
      </c>
      <c r="W301" s="470" t="s">
        <v>493</v>
      </c>
      <c r="X301" s="470" t="s">
        <v>494</v>
      </c>
      <c r="Y301">
        <v>20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806"/>
      <c r="C302" s="404" t="str">
        <f t="shared" si="64"/>
        <v>C12-R18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0.41715277777778187</v>
      </c>
      <c r="Q302" s="484">
        <f t="shared" ca="1" si="76"/>
        <v>0.41730324074074482</v>
      </c>
      <c r="R302" s="486">
        <v>2.9999999329447746E-2</v>
      </c>
      <c r="S302" s="486"/>
      <c r="T302">
        <v>11</v>
      </c>
      <c r="U302" s="469" t="str">
        <f t="shared" si="66"/>
        <v>C12-R18</v>
      </c>
      <c r="V302">
        <v>12</v>
      </c>
      <c r="W302" s="470" t="s">
        <v>493</v>
      </c>
      <c r="X302" s="470" t="s">
        <v>494</v>
      </c>
      <c r="Y302">
        <v>18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806"/>
      <c r="C303" s="404" t="str">
        <f t="shared" si="64"/>
        <v>C12-R16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0.41758101851852258</v>
      </c>
      <c r="Q303" s="484">
        <f t="shared" ca="1" si="76"/>
        <v>0.41774305555555963</v>
      </c>
      <c r="R303" s="486">
        <v>0.11999999731779099</v>
      </c>
      <c r="S303" s="486"/>
      <c r="T303">
        <v>11</v>
      </c>
      <c r="U303" s="469" t="str">
        <f t="shared" si="66"/>
        <v>C12-R16</v>
      </c>
      <c r="V303">
        <v>12</v>
      </c>
      <c r="W303" s="470" t="s">
        <v>493</v>
      </c>
      <c r="X303" s="470" t="s">
        <v>494</v>
      </c>
      <c r="Y303">
        <v>16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806"/>
      <c r="C304" s="404" t="str">
        <f t="shared" si="64"/>
        <v>C12-R14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0.41803240740741149</v>
      </c>
      <c r="Q304" s="484">
        <f t="shared" ca="1" si="76"/>
        <v>0.41819444444444853</v>
      </c>
      <c r="R304" s="486">
        <v>9.9999997764825821E-3</v>
      </c>
      <c r="S304" s="486"/>
      <c r="T304">
        <v>11</v>
      </c>
      <c r="U304" s="469" t="str">
        <f t="shared" si="66"/>
        <v>C12-R14</v>
      </c>
      <c r="V304">
        <v>12</v>
      </c>
      <c r="W304" s="470" t="s">
        <v>493</v>
      </c>
      <c r="X304" s="470" t="s">
        <v>494</v>
      </c>
      <c r="Y304">
        <v>14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806"/>
      <c r="C305" s="404" t="str">
        <f t="shared" si="64"/>
        <v>C12-R12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0.41846064814815226</v>
      </c>
      <c r="Q305" s="484">
        <f t="shared" ca="1" si="76"/>
        <v>0.4186342592592634</v>
      </c>
      <c r="R305" s="486">
        <v>7.9999998211860657E-2</v>
      </c>
      <c r="S305" s="486"/>
      <c r="T305">
        <v>11</v>
      </c>
      <c r="U305" s="469" t="str">
        <f t="shared" si="66"/>
        <v>C12-R12</v>
      </c>
      <c r="V305">
        <v>12</v>
      </c>
      <c r="W305" s="470" t="s">
        <v>493</v>
      </c>
      <c r="X305" s="470" t="s">
        <v>494</v>
      </c>
      <c r="Y305">
        <v>12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806"/>
      <c r="C306" s="404" t="str">
        <f t="shared" si="64"/>
        <v>C12-R10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0.41890046296296712</v>
      </c>
      <c r="Q306" s="484">
        <f t="shared" ca="1" si="76"/>
        <v>0.41906250000000417</v>
      </c>
      <c r="R306" s="486">
        <v>7.0000000298023224E-2</v>
      </c>
      <c r="S306" s="486"/>
      <c r="T306">
        <v>11</v>
      </c>
      <c r="U306" s="469" t="str">
        <f t="shared" si="66"/>
        <v>C12-R10</v>
      </c>
      <c r="V306">
        <v>12</v>
      </c>
      <c r="W306" s="470" t="s">
        <v>493</v>
      </c>
      <c r="X306" s="470" t="s">
        <v>494</v>
      </c>
      <c r="Y306">
        <v>10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806"/>
      <c r="C307" s="404" t="str">
        <f t="shared" si="64"/>
        <v>C12-R8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0.4193171296296338</v>
      </c>
      <c r="Q307" s="484">
        <f t="shared" ca="1" si="76"/>
        <v>0.41946759259259675</v>
      </c>
      <c r="R307" s="486">
        <v>5.9999998658895493E-2</v>
      </c>
      <c r="S307" s="486"/>
      <c r="T307">
        <v>11</v>
      </c>
      <c r="U307" s="469" t="str">
        <f t="shared" si="66"/>
        <v>C12-R8</v>
      </c>
      <c r="V307">
        <v>12</v>
      </c>
      <c r="W307" s="470" t="s">
        <v>493</v>
      </c>
      <c r="X307" s="470" t="s">
        <v>494</v>
      </c>
      <c r="Y307">
        <v>8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806"/>
      <c r="C308" s="404" t="str">
        <f t="shared" si="64"/>
        <v>C12-R6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0.41971064814815229</v>
      </c>
      <c r="Q308" s="484">
        <f t="shared" ca="1" si="76"/>
        <v>0.41986111111111524</v>
      </c>
      <c r="R308" s="486">
        <v>7.0000000298023224E-2</v>
      </c>
      <c r="S308" s="486"/>
      <c r="T308">
        <v>11</v>
      </c>
      <c r="U308" s="469" t="str">
        <f t="shared" si="66"/>
        <v>C12-R6</v>
      </c>
      <c r="V308">
        <v>12</v>
      </c>
      <c r="W308" s="470" t="s">
        <v>493</v>
      </c>
      <c r="X308" s="470" t="s">
        <v>494</v>
      </c>
      <c r="Y308">
        <v>6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806"/>
      <c r="C309" s="404" t="str">
        <f t="shared" si="64"/>
        <v>C12-R4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0.420138888888893</v>
      </c>
      <c r="Q309" s="484">
        <f t="shared" ca="1" si="76"/>
        <v>0.42030092592593005</v>
      </c>
      <c r="R309" s="486">
        <v>9.0000003576278687E-2</v>
      </c>
      <c r="S309" s="486"/>
      <c r="T309">
        <v>11</v>
      </c>
      <c r="U309" s="469" t="str">
        <f t="shared" si="66"/>
        <v>C12-R4</v>
      </c>
      <c r="V309">
        <v>12</v>
      </c>
      <c r="W309" s="470" t="s">
        <v>493</v>
      </c>
      <c r="X309" s="470" t="s">
        <v>494</v>
      </c>
      <c r="Y309">
        <v>4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806"/>
      <c r="C310" s="404" t="str">
        <f t="shared" si="64"/>
        <v>C12-R2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0.42054398148148558</v>
      </c>
      <c r="Q310" s="484">
        <f t="shared" ca="1" si="76"/>
        <v>0.42069444444444853</v>
      </c>
      <c r="R310" s="486">
        <v>1.9999999552965164E-2</v>
      </c>
      <c r="S310" s="486"/>
      <c r="T310">
        <v>11</v>
      </c>
      <c r="U310" s="469" t="str">
        <f t="shared" si="66"/>
        <v>C12-R2</v>
      </c>
      <c r="V310">
        <v>12</v>
      </c>
      <c r="W310" s="470" t="s">
        <v>493</v>
      </c>
      <c r="X310" s="470" t="s">
        <v>494</v>
      </c>
      <c r="Y310">
        <v>2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806"/>
      <c r="C311" s="404" t="str">
        <f t="shared" si="64"/>
        <v>C13-R1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0.42094907407407817</v>
      </c>
      <c r="Q311" s="484">
        <f t="shared" ca="1" si="76"/>
        <v>0.42108796296296708</v>
      </c>
      <c r="R311" s="486">
        <v>9.0000003576278687E-2</v>
      </c>
      <c r="S311" s="486"/>
      <c r="T311">
        <v>11</v>
      </c>
      <c r="U311" s="469" t="str">
        <f t="shared" si="66"/>
        <v>C13-R1</v>
      </c>
      <c r="V311">
        <v>13</v>
      </c>
      <c r="W311" s="470" t="s">
        <v>493</v>
      </c>
      <c r="X311" s="470" t="s">
        <v>494</v>
      </c>
      <c r="Y311">
        <v>1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806"/>
      <c r="C312" s="404" t="str">
        <f t="shared" si="64"/>
        <v>C13-R3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0.42131944444444858</v>
      </c>
      <c r="Q312" s="484">
        <f t="shared" ca="1" si="76"/>
        <v>0.42149305555555971</v>
      </c>
      <c r="R312" s="486">
        <v>0.15000000596046448</v>
      </c>
      <c r="S312" s="486"/>
      <c r="T312">
        <v>11</v>
      </c>
      <c r="U312" s="469" t="str">
        <f t="shared" si="66"/>
        <v>C13-R3</v>
      </c>
      <c r="V312">
        <v>13</v>
      </c>
      <c r="W312" s="470" t="s">
        <v>493</v>
      </c>
      <c r="X312" s="470" t="s">
        <v>494</v>
      </c>
      <c r="Y312">
        <v>3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806"/>
      <c r="C313" s="404" t="str">
        <f t="shared" si="64"/>
        <v>C13-R5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0.42175925925926344</v>
      </c>
      <c r="Q313" s="484">
        <f t="shared" ca="1" si="76"/>
        <v>0.42192129629630049</v>
      </c>
      <c r="R313" s="486">
        <v>2.9999999329447746E-2</v>
      </c>
      <c r="S313" s="486"/>
      <c r="T313">
        <v>11</v>
      </c>
      <c r="U313" s="469" t="str">
        <f t="shared" si="66"/>
        <v>C13-R5</v>
      </c>
      <c r="V313">
        <v>13</v>
      </c>
      <c r="W313" s="470" t="s">
        <v>493</v>
      </c>
      <c r="X313" s="470" t="s">
        <v>494</v>
      </c>
      <c r="Y313">
        <v>5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806"/>
      <c r="C314" s="404" t="str">
        <f t="shared" si="64"/>
        <v>C13-R7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0.42217592592593012</v>
      </c>
      <c r="Q314" s="484">
        <f t="shared" ca="1" si="76"/>
        <v>0.42231481481481903</v>
      </c>
      <c r="R314" s="486">
        <v>0.15000000596046448</v>
      </c>
      <c r="S314" s="486"/>
      <c r="T314">
        <v>11</v>
      </c>
      <c r="U314" s="469" t="str">
        <f t="shared" si="66"/>
        <v>C13-R7</v>
      </c>
      <c r="V314">
        <v>13</v>
      </c>
      <c r="W314" s="470" t="s">
        <v>493</v>
      </c>
      <c r="X314" s="470" t="s">
        <v>494</v>
      </c>
      <c r="Y314">
        <v>7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806"/>
      <c r="C315" s="404" t="str">
        <f t="shared" si="64"/>
        <v>C13-R9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0.42255787037037457</v>
      </c>
      <c r="Q315" s="484">
        <f t="shared" ca="1" si="76"/>
        <v>0.42271990740741161</v>
      </c>
      <c r="R315" s="486">
        <v>0.14000000059604645</v>
      </c>
      <c r="S315" s="486"/>
      <c r="T315">
        <v>11</v>
      </c>
      <c r="U315" s="469" t="str">
        <f t="shared" si="66"/>
        <v>C13-R9</v>
      </c>
      <c r="V315">
        <v>13</v>
      </c>
      <c r="W315" s="470" t="s">
        <v>493</v>
      </c>
      <c r="X315" s="470" t="s">
        <v>494</v>
      </c>
      <c r="Y315">
        <v>9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806" t="str">
        <f>D12</f>
        <v>Km 11+950- Km 12+030</v>
      </c>
      <c r="C316" s="404" t="str">
        <f t="shared" si="64"/>
        <v>C13-R11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0.42298611111111534</v>
      </c>
      <c r="Q316" s="484">
        <f t="shared" ca="1" si="76"/>
        <v>0.42314814814815238</v>
      </c>
      <c r="R316" s="486">
        <v>2.9999999329447746E-2</v>
      </c>
      <c r="S316" s="486"/>
      <c r="T316">
        <v>11</v>
      </c>
      <c r="U316" s="469" t="str">
        <f t="shared" si="66"/>
        <v>C13-R11</v>
      </c>
      <c r="V316">
        <v>13</v>
      </c>
      <c r="W316" s="470" t="s">
        <v>493</v>
      </c>
      <c r="X316" s="470" t="s">
        <v>494</v>
      </c>
      <c r="Y316">
        <v>11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806"/>
      <c r="C317" s="404" t="str">
        <f t="shared" si="64"/>
        <v>C13-R13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0.42341435185185611</v>
      </c>
      <c r="Q317" s="484">
        <f t="shared" ca="1" si="76"/>
        <v>0.42357638888889315</v>
      </c>
      <c r="R317" s="486">
        <v>1.9999999552965164E-2</v>
      </c>
      <c r="S317" s="486"/>
      <c r="T317">
        <v>11</v>
      </c>
      <c r="U317" s="469" t="str">
        <f t="shared" si="66"/>
        <v>C13-R13</v>
      </c>
      <c r="V317">
        <v>13</v>
      </c>
      <c r="W317" s="470" t="s">
        <v>493</v>
      </c>
      <c r="X317" s="470" t="s">
        <v>494</v>
      </c>
      <c r="Y317">
        <v>13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806"/>
      <c r="C318" s="404" t="str">
        <f t="shared" si="64"/>
        <v>C13-R15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0.42385416666667092</v>
      </c>
      <c r="Q318" s="484">
        <f t="shared" ca="1" si="76"/>
        <v>0.42399305555555983</v>
      </c>
      <c r="R318" s="486">
        <v>9.9999997764825821E-3</v>
      </c>
      <c r="S318" s="486"/>
      <c r="T318">
        <v>11</v>
      </c>
      <c r="U318" s="469" t="str">
        <f t="shared" si="66"/>
        <v>C13-R15</v>
      </c>
      <c r="V318">
        <v>13</v>
      </c>
      <c r="W318" s="470" t="s">
        <v>493</v>
      </c>
      <c r="X318" s="470" t="s">
        <v>494</v>
      </c>
      <c r="Y318">
        <v>15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806"/>
      <c r="C319" s="404" t="str">
        <f t="shared" si="64"/>
        <v>C13-R17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0.42424768518518946</v>
      </c>
      <c r="Q319" s="484">
        <f t="shared" ca="1" si="76"/>
        <v>0.4244212962963006</v>
      </c>
      <c r="R319" s="486">
        <v>7.0000000298023224E-2</v>
      </c>
      <c r="S319" s="486"/>
      <c r="T319">
        <v>11</v>
      </c>
      <c r="U319" s="469" t="str">
        <f t="shared" si="66"/>
        <v>C13-R17</v>
      </c>
      <c r="V319">
        <v>13</v>
      </c>
      <c r="W319" s="470" t="s">
        <v>493</v>
      </c>
      <c r="X319" s="470" t="s">
        <v>494</v>
      </c>
      <c r="Y319">
        <v>17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806"/>
      <c r="C320" s="404" t="str">
        <f t="shared" si="64"/>
        <v>C13-R19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0.4246527777777821</v>
      </c>
      <c r="Q320" s="484">
        <f t="shared" ca="1" si="76"/>
        <v>0.42481481481481914</v>
      </c>
      <c r="R320" s="486">
        <v>0.10999999940395355</v>
      </c>
      <c r="S320" s="486"/>
      <c r="T320">
        <v>11</v>
      </c>
      <c r="U320" s="501" t="str">
        <f t="shared" si="66"/>
        <v>C13-R19</v>
      </c>
      <c r="V320">
        <v>13</v>
      </c>
      <c r="W320" s="501" t="s">
        <v>493</v>
      </c>
      <c r="X320" s="470" t="s">
        <v>494</v>
      </c>
      <c r="Y320">
        <v>19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806"/>
      <c r="C321" s="404" t="str">
        <f t="shared" si="64"/>
        <v>C13-R21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0.42504629629630064</v>
      </c>
      <c r="Q321" s="484">
        <f t="shared" ca="1" si="76"/>
        <v>0.42518518518518955</v>
      </c>
      <c r="R321" s="486">
        <v>7.0000000298023224E-2</v>
      </c>
      <c r="S321" s="486"/>
      <c r="T321">
        <v>11</v>
      </c>
      <c r="U321" s="469" t="str">
        <f t="shared" si="66"/>
        <v>C13-R21</v>
      </c>
      <c r="V321">
        <v>13</v>
      </c>
      <c r="W321" s="470" t="s">
        <v>493</v>
      </c>
      <c r="X321" s="470" t="s">
        <v>494</v>
      </c>
      <c r="Y321">
        <v>21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806"/>
      <c r="C322" s="404" t="str">
        <f t="shared" si="64"/>
        <v>C13-R23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0.42542824074074509</v>
      </c>
      <c r="Q322" s="484">
        <f t="shared" ca="1" si="76"/>
        <v>0.42557870370370804</v>
      </c>
      <c r="R322" s="486">
        <v>0.11999999731779099</v>
      </c>
      <c r="S322" s="486"/>
      <c r="T322">
        <v>11</v>
      </c>
      <c r="U322" s="469" t="str">
        <f t="shared" si="66"/>
        <v>C13-R23</v>
      </c>
      <c r="V322">
        <v>13</v>
      </c>
      <c r="W322" s="470" t="s">
        <v>493</v>
      </c>
      <c r="X322" s="470" t="s">
        <v>494</v>
      </c>
      <c r="Y322">
        <v>23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806"/>
      <c r="C323" s="404" t="str">
        <f t="shared" si="64"/>
        <v>C13-R25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0.4258680555555599</v>
      </c>
      <c r="Q323" s="484">
        <f t="shared" ca="1" si="76"/>
        <v>0.42604166666667104</v>
      </c>
      <c r="R323" s="486">
        <v>5.9999998658895493E-2</v>
      </c>
      <c r="S323" s="486"/>
      <c r="T323">
        <v>12</v>
      </c>
      <c r="U323" s="469" t="str">
        <f t="shared" si="66"/>
        <v>C13-R25</v>
      </c>
      <c r="V323">
        <v>13</v>
      </c>
      <c r="W323" s="470" t="s">
        <v>493</v>
      </c>
      <c r="X323" s="470" t="s">
        <v>494</v>
      </c>
      <c r="Y323">
        <v>25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806"/>
      <c r="C324" s="404" t="str">
        <f t="shared" si="64"/>
        <v>C13-R27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0.42629629629630067</v>
      </c>
      <c r="Q324" s="484">
        <f t="shared" ca="1" si="76"/>
        <v>0.42643518518518958</v>
      </c>
      <c r="R324" s="486">
        <v>5.000000074505806E-2</v>
      </c>
      <c r="S324" s="486"/>
      <c r="T324">
        <v>12</v>
      </c>
      <c r="U324" s="469" t="str">
        <f t="shared" si="66"/>
        <v>C13-R27</v>
      </c>
      <c r="V324">
        <v>13</v>
      </c>
      <c r="W324" s="470" t="s">
        <v>493</v>
      </c>
      <c r="X324" s="470" t="s">
        <v>494</v>
      </c>
      <c r="Y324">
        <v>27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806"/>
      <c r="C325" s="404" t="str">
        <f t="shared" si="64"/>
        <v>C13-R29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0.42667824074074512</v>
      </c>
      <c r="Q325" s="484">
        <f t="shared" ca="1" si="76"/>
        <v>0.42685185185185626</v>
      </c>
      <c r="R325" s="486">
        <v>2.9999999329447746E-2</v>
      </c>
      <c r="S325" s="486"/>
      <c r="T325">
        <v>12</v>
      </c>
      <c r="U325" s="469" t="str">
        <f t="shared" si="66"/>
        <v>C13-R29</v>
      </c>
      <c r="V325">
        <v>13</v>
      </c>
      <c r="W325" s="470" t="s">
        <v>493</v>
      </c>
      <c r="X325" s="470" t="s">
        <v>494</v>
      </c>
      <c r="Y325">
        <v>29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806"/>
      <c r="C326" s="404" t="str">
        <f t="shared" si="64"/>
        <v>C13-R31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0.42712962962963402</v>
      </c>
      <c r="Q326" s="484">
        <f t="shared" ca="1" si="76"/>
        <v>0.42729166666667107</v>
      </c>
      <c r="R326" s="486">
        <v>0.14000000059604645</v>
      </c>
      <c r="S326" s="486"/>
      <c r="T326">
        <v>12</v>
      </c>
      <c r="U326" s="469" t="str">
        <f t="shared" si="66"/>
        <v>C13-R31</v>
      </c>
      <c r="V326">
        <v>13</v>
      </c>
      <c r="W326" s="470" t="s">
        <v>493</v>
      </c>
      <c r="X326" s="470" t="s">
        <v>494</v>
      </c>
      <c r="Y326">
        <v>31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806"/>
      <c r="C327" s="404" t="str">
        <f t="shared" si="64"/>
        <v>C13-R33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0.42755787037037479</v>
      </c>
      <c r="Q327" s="484">
        <f t="shared" ca="1" si="76"/>
        <v>0.4276967592592637</v>
      </c>
      <c r="R327" s="486">
        <v>5.000000074505806E-2</v>
      </c>
      <c r="S327" s="486"/>
      <c r="T327">
        <v>12</v>
      </c>
      <c r="U327" s="469" t="str">
        <f t="shared" si="66"/>
        <v>C13-R33</v>
      </c>
      <c r="V327">
        <v>13</v>
      </c>
      <c r="W327" s="470" t="s">
        <v>493</v>
      </c>
      <c r="X327" s="470" t="s">
        <v>494</v>
      </c>
      <c r="Y327">
        <v>33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806"/>
      <c r="C328" s="404" t="str">
        <f t="shared" si="64"/>
        <v>C13-R35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0.42798611111111556</v>
      </c>
      <c r="Q328" s="484">
        <f t="shared" ca="1" si="76"/>
        <v>0.42813657407407851</v>
      </c>
      <c r="R328" s="486">
        <v>9.9999997764825821E-3</v>
      </c>
      <c r="S328" s="486"/>
      <c r="T328">
        <v>12</v>
      </c>
      <c r="U328" s="469" t="str">
        <f t="shared" si="66"/>
        <v>C13-R35</v>
      </c>
      <c r="V328">
        <v>13</v>
      </c>
      <c r="W328" s="470" t="s">
        <v>493</v>
      </c>
      <c r="X328" s="470" t="s">
        <v>494</v>
      </c>
      <c r="Y328">
        <v>35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806"/>
      <c r="C329" s="404" t="str">
        <f t="shared" si="64"/>
        <v>C13-R37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0.42842592592593037</v>
      </c>
      <c r="Q329" s="484">
        <f t="shared" ca="1" si="76"/>
        <v>0.42859953703704151</v>
      </c>
      <c r="R329" s="486">
        <v>0.12999999523162842</v>
      </c>
      <c r="S329" s="486"/>
      <c r="T329">
        <v>12</v>
      </c>
      <c r="U329" s="469" t="str">
        <f t="shared" si="66"/>
        <v>C13-R37</v>
      </c>
      <c r="V329">
        <v>13</v>
      </c>
      <c r="W329" s="470" t="s">
        <v>493</v>
      </c>
      <c r="X329" s="470" t="s">
        <v>494</v>
      </c>
      <c r="Y329">
        <v>37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806"/>
      <c r="C330" s="404" t="str">
        <f t="shared" si="64"/>
        <v>C13-R39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0.42885416666667114</v>
      </c>
      <c r="Q330" s="484">
        <f t="shared" ca="1" si="76"/>
        <v>0.42900462962963409</v>
      </c>
      <c r="R330" s="486">
        <v>3.9999999105930328E-2</v>
      </c>
      <c r="S330" s="486"/>
      <c r="T330">
        <v>12</v>
      </c>
      <c r="U330" s="469" t="str">
        <f t="shared" si="66"/>
        <v>C13-R39</v>
      </c>
      <c r="V330">
        <v>13</v>
      </c>
      <c r="W330" s="470" t="s">
        <v>493</v>
      </c>
      <c r="X330" s="470" t="s">
        <v>494</v>
      </c>
      <c r="Y330">
        <v>39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806"/>
      <c r="C331" s="404" t="str">
        <f t="shared" si="64"/>
        <v>C13-R41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0.42929398148148595</v>
      </c>
      <c r="Q331" s="484">
        <f t="shared" ca="1" si="76"/>
        <v>0.429456018518523</v>
      </c>
      <c r="R331" s="486">
        <v>7.0000000298023224E-2</v>
      </c>
      <c r="S331" s="486"/>
      <c r="T331">
        <v>12</v>
      </c>
      <c r="U331" s="469" t="str">
        <f t="shared" si="66"/>
        <v>C13-R41</v>
      </c>
      <c r="V331">
        <v>13</v>
      </c>
      <c r="W331" s="470" t="s">
        <v>493</v>
      </c>
      <c r="X331" s="470" t="s">
        <v>494</v>
      </c>
      <c r="Y331">
        <v>41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806"/>
      <c r="C332" s="404" t="str">
        <f t="shared" si="64"/>
        <v>C13-R43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0.42971064814815263</v>
      </c>
      <c r="Q332" s="484">
        <f t="shared" ca="1" si="76"/>
        <v>0.42984953703704154</v>
      </c>
      <c r="R332" s="486">
        <v>0.11999999731779099</v>
      </c>
      <c r="S332" s="486"/>
      <c r="T332">
        <v>12</v>
      </c>
      <c r="U332" s="469" t="str">
        <f t="shared" si="66"/>
        <v>C13-R43</v>
      </c>
      <c r="V332">
        <v>13</v>
      </c>
      <c r="W332" s="470" t="s">
        <v>493</v>
      </c>
      <c r="X332" s="470" t="s">
        <v>494</v>
      </c>
      <c r="Y332">
        <v>43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806"/>
      <c r="C333" s="404" t="str">
        <f t="shared" si="64"/>
        <v>C13-R45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0.43012731481481931</v>
      </c>
      <c r="Q333" s="484">
        <f t="shared" ca="1" si="76"/>
        <v>0.43028935185185635</v>
      </c>
      <c r="R333" s="486">
        <v>7.9999998211860657E-2</v>
      </c>
      <c r="S333" s="486"/>
      <c r="T333">
        <v>12</v>
      </c>
      <c r="U333" s="469" t="str">
        <f t="shared" si="66"/>
        <v>C13-R45</v>
      </c>
      <c r="V333">
        <v>13</v>
      </c>
      <c r="W333" s="470" t="s">
        <v>493</v>
      </c>
      <c r="X333" s="470" t="s">
        <v>494</v>
      </c>
      <c r="Y333">
        <v>45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806"/>
      <c r="C334" s="404" t="str">
        <f t="shared" si="64"/>
        <v>C13-R47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0.43056712962963412</v>
      </c>
      <c r="Q334" s="484">
        <f t="shared" ca="1" si="76"/>
        <v>0.43070601851852303</v>
      </c>
      <c r="R334" s="486">
        <v>5.9999998658895493E-2</v>
      </c>
      <c r="S334" s="486"/>
      <c r="T334">
        <v>12</v>
      </c>
      <c r="U334" s="469" t="str">
        <f t="shared" si="66"/>
        <v>C13-R47</v>
      </c>
      <c r="V334">
        <v>13</v>
      </c>
      <c r="W334" s="470" t="s">
        <v>493</v>
      </c>
      <c r="X334" s="470" t="s">
        <v>494</v>
      </c>
      <c r="Y334">
        <v>47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806"/>
      <c r="C335" s="404" t="str">
        <f t="shared" si="64"/>
        <v>C13-R49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0.43099537037037489</v>
      </c>
      <c r="Q335" s="484">
        <f t="shared" ca="1" si="76"/>
        <v>0.4311342592592638</v>
      </c>
      <c r="R335" s="486">
        <v>0.15000000596046448</v>
      </c>
      <c r="S335" s="486"/>
      <c r="T335">
        <v>12</v>
      </c>
      <c r="U335" s="469" t="str">
        <f t="shared" si="66"/>
        <v>C13-R49</v>
      </c>
      <c r="V335">
        <v>13</v>
      </c>
      <c r="W335" s="470" t="s">
        <v>493</v>
      </c>
      <c r="X335" s="470" t="s">
        <v>494</v>
      </c>
      <c r="Y335">
        <v>49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806"/>
      <c r="C336" s="404" t="str">
        <f t="shared" si="64"/>
        <v>C14-R48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0.43141203703704156</v>
      </c>
      <c r="Q336" s="484">
        <f t="shared" ca="1" si="76"/>
        <v>0.43156250000000451</v>
      </c>
      <c r="R336" s="486">
        <v>0.11999999731779099</v>
      </c>
      <c r="S336" s="486"/>
      <c r="T336">
        <v>12</v>
      </c>
      <c r="U336" s="469" t="str">
        <f t="shared" si="66"/>
        <v>C14-R48</v>
      </c>
      <c r="V336">
        <v>14</v>
      </c>
      <c r="W336" s="470" t="s">
        <v>493</v>
      </c>
      <c r="X336" s="470" t="s">
        <v>494</v>
      </c>
      <c r="Y336">
        <v>48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806"/>
      <c r="C337" s="404" t="str">
        <f t="shared" si="64"/>
        <v>C14-R46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0.43179398148148601</v>
      </c>
      <c r="Q337" s="484">
        <f t="shared" ca="1" si="76"/>
        <v>0.43194444444444896</v>
      </c>
      <c r="R337" s="486">
        <v>0.10000000149011612</v>
      </c>
      <c r="S337" s="486"/>
      <c r="T337">
        <v>12</v>
      </c>
      <c r="U337" s="469" t="str">
        <f t="shared" si="66"/>
        <v>C14-R46</v>
      </c>
      <c r="V337">
        <v>14</v>
      </c>
      <c r="W337" s="470" t="s">
        <v>493</v>
      </c>
      <c r="X337" s="470" t="s">
        <v>494</v>
      </c>
      <c r="Y337">
        <v>46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806"/>
      <c r="C338" s="404" t="str">
        <f t="shared" ref="C338:C401" si="80">U338</f>
        <v>C14-R44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0.43221064814815269</v>
      </c>
      <c r="Q338" s="484">
        <f t="shared" ca="1" si="76"/>
        <v>0.4323495370370416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C14-R44</v>
      </c>
      <c r="V338">
        <v>14</v>
      </c>
      <c r="W338" s="470" t="s">
        <v>493</v>
      </c>
      <c r="X338" s="470" t="s">
        <v>494</v>
      </c>
      <c r="Y338">
        <v>44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806"/>
      <c r="C339" s="404" t="str">
        <f t="shared" si="80"/>
        <v>C14-R42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0.43259259259259714</v>
      </c>
      <c r="Q339" s="484">
        <f t="shared" ref="Q339:Q402" ca="1" si="92">P339+TIME(0,0,RANDBETWEEN(12,15))</f>
        <v>0.43276620370370827</v>
      </c>
      <c r="R339" s="486">
        <v>3.9999999105930328E-2</v>
      </c>
      <c r="S339" s="486"/>
      <c r="T339">
        <v>12</v>
      </c>
      <c r="U339" s="469" t="str">
        <f t="shared" si="82"/>
        <v>C14-R42</v>
      </c>
      <c r="V339">
        <v>14</v>
      </c>
      <c r="W339" s="470" t="s">
        <v>493</v>
      </c>
      <c r="X339" s="470" t="s">
        <v>494</v>
      </c>
      <c r="Y339">
        <v>42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806"/>
      <c r="C340" s="404" t="str">
        <f t="shared" si="80"/>
        <v>C14-R40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0.43302083333333791</v>
      </c>
      <c r="Q340" s="484">
        <f t="shared" ca="1" si="92"/>
        <v>0.43319444444444904</v>
      </c>
      <c r="R340" s="486">
        <v>9.9999997764825821E-3</v>
      </c>
      <c r="S340" s="486"/>
      <c r="T340">
        <v>12</v>
      </c>
      <c r="U340" s="469" t="str">
        <f t="shared" si="82"/>
        <v>C14-R40</v>
      </c>
      <c r="V340">
        <v>14</v>
      </c>
      <c r="W340" s="470" t="s">
        <v>493</v>
      </c>
      <c r="X340" s="470" t="s">
        <v>494</v>
      </c>
      <c r="Y340">
        <v>40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806"/>
      <c r="C341" s="404" t="str">
        <f t="shared" si="80"/>
        <v>C14-R38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0.43342592592593054</v>
      </c>
      <c r="Q341" s="484">
        <f t="shared" ca="1" si="92"/>
        <v>0.43357638888889349</v>
      </c>
      <c r="R341" s="486">
        <v>0.15000000596046448</v>
      </c>
      <c r="S341" s="486"/>
      <c r="T341">
        <v>12</v>
      </c>
      <c r="U341" s="469" t="str">
        <f t="shared" si="82"/>
        <v>C14-R38</v>
      </c>
      <c r="V341">
        <v>14</v>
      </c>
      <c r="W341" s="470" t="s">
        <v>493</v>
      </c>
      <c r="X341" s="470" t="s">
        <v>494</v>
      </c>
      <c r="Y341">
        <v>38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806"/>
      <c r="C342" s="404" t="str">
        <f t="shared" si="80"/>
        <v>C14-R36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0.43384259259259722</v>
      </c>
      <c r="Q342" s="484">
        <f t="shared" ca="1" si="92"/>
        <v>0.43400462962963426</v>
      </c>
      <c r="R342" s="486">
        <v>2.9999999329447746E-2</v>
      </c>
      <c r="S342" s="486"/>
      <c r="T342">
        <v>12</v>
      </c>
      <c r="U342" s="469" t="str">
        <f t="shared" si="82"/>
        <v>C14-R36</v>
      </c>
      <c r="V342">
        <v>14</v>
      </c>
      <c r="W342" s="470" t="s">
        <v>493</v>
      </c>
      <c r="X342" s="470" t="s">
        <v>494</v>
      </c>
      <c r="Y342">
        <v>36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806"/>
      <c r="C343" s="404" t="str">
        <f t="shared" si="80"/>
        <v>C14-R34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0.43423611111111576</v>
      </c>
      <c r="Q343" s="484">
        <f t="shared" ca="1" si="92"/>
        <v>0.43439814814815281</v>
      </c>
      <c r="R343" s="486">
        <v>5.000000074505806E-2</v>
      </c>
      <c r="S343" s="486"/>
      <c r="T343">
        <v>12</v>
      </c>
      <c r="U343" s="469" t="str">
        <f t="shared" si="82"/>
        <v>C14-R34</v>
      </c>
      <c r="V343">
        <v>14</v>
      </c>
      <c r="W343" s="470" t="s">
        <v>493</v>
      </c>
      <c r="X343" s="470" t="s">
        <v>494</v>
      </c>
      <c r="Y343">
        <v>34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806"/>
      <c r="C344" s="404" t="str">
        <f t="shared" si="80"/>
        <v>C14-R32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0.43465277777778244</v>
      </c>
      <c r="Q344" s="484">
        <f t="shared" ca="1" si="92"/>
        <v>0.43482638888889358</v>
      </c>
      <c r="R344" s="486">
        <v>2.9999999329447746E-2</v>
      </c>
      <c r="S344" s="486"/>
      <c r="T344">
        <v>12</v>
      </c>
      <c r="U344" s="469" t="str">
        <f t="shared" si="82"/>
        <v>C14-R32</v>
      </c>
      <c r="V344">
        <v>14</v>
      </c>
      <c r="W344" s="470" t="s">
        <v>493</v>
      </c>
      <c r="X344" s="470" t="s">
        <v>494</v>
      </c>
      <c r="Y344">
        <v>32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806"/>
      <c r="C345" s="404" t="str">
        <f t="shared" si="80"/>
        <v>C14-R30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0.43510416666667134</v>
      </c>
      <c r="Q345" s="484">
        <f t="shared" ca="1" si="92"/>
        <v>0.43526620370370839</v>
      </c>
      <c r="R345" s="486">
        <v>0.12999999523162842</v>
      </c>
      <c r="S345" s="486"/>
      <c r="T345">
        <v>12</v>
      </c>
      <c r="U345" s="469" t="str">
        <f t="shared" si="82"/>
        <v>C14-R30</v>
      </c>
      <c r="V345">
        <v>14</v>
      </c>
      <c r="W345" s="470" t="s">
        <v>493</v>
      </c>
      <c r="X345" s="470" t="s">
        <v>494</v>
      </c>
      <c r="Y345">
        <v>30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806"/>
      <c r="C346" s="404" t="str">
        <f t="shared" si="80"/>
        <v>C14-R28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0.43549768518518989</v>
      </c>
      <c r="Q346" s="484">
        <f t="shared" ca="1" si="92"/>
        <v>0.4356365740740788</v>
      </c>
      <c r="R346" s="486">
        <v>9.0000003576278687E-2</v>
      </c>
      <c r="S346" s="486"/>
      <c r="T346">
        <v>12</v>
      </c>
      <c r="U346" s="469" t="str">
        <f t="shared" si="82"/>
        <v>C14-R28</v>
      </c>
      <c r="V346">
        <v>14</v>
      </c>
      <c r="W346" s="470" t="s">
        <v>493</v>
      </c>
      <c r="X346" s="470" t="s">
        <v>494</v>
      </c>
      <c r="Y346">
        <v>28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806"/>
      <c r="C347" s="404" t="str">
        <f t="shared" si="80"/>
        <v>C14-R26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0.43591435185185656</v>
      </c>
      <c r="Q347" s="484">
        <f t="shared" ca="1" si="92"/>
        <v>0.43605324074074547</v>
      </c>
      <c r="R347" s="486">
        <v>0.11999999731779099</v>
      </c>
      <c r="S347" s="486"/>
      <c r="T347">
        <v>12</v>
      </c>
      <c r="U347" s="469" t="str">
        <f t="shared" si="82"/>
        <v>C14-R26</v>
      </c>
      <c r="V347">
        <v>14</v>
      </c>
      <c r="W347" s="470" t="s">
        <v>493</v>
      </c>
      <c r="X347" s="470" t="s">
        <v>494</v>
      </c>
      <c r="Y347">
        <v>26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806"/>
      <c r="C348" s="404" t="str">
        <f t="shared" si="80"/>
        <v>C14-R24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0.4363194444444492</v>
      </c>
      <c r="Q348" s="484">
        <f t="shared" ca="1" si="92"/>
        <v>0.43648148148148624</v>
      </c>
      <c r="R348" s="486">
        <v>1.9999999552965164E-2</v>
      </c>
      <c r="S348" s="486"/>
      <c r="T348">
        <v>12</v>
      </c>
      <c r="U348" s="469" t="str">
        <f t="shared" si="82"/>
        <v>C14-R24</v>
      </c>
      <c r="V348">
        <v>14</v>
      </c>
      <c r="W348" s="470" t="s">
        <v>493</v>
      </c>
      <c r="X348" s="470" t="s">
        <v>494</v>
      </c>
      <c r="Y348">
        <v>24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806"/>
      <c r="C349" s="404" t="str">
        <f t="shared" si="80"/>
        <v>C14-R22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0.4367708333333381</v>
      </c>
      <c r="Q349" s="484">
        <f t="shared" ca="1" si="92"/>
        <v>0.43693287037037515</v>
      </c>
      <c r="R349" s="486">
        <v>5.9999998658895493E-2</v>
      </c>
      <c r="S349" s="486"/>
      <c r="T349">
        <v>12</v>
      </c>
      <c r="U349" s="501" t="str">
        <f t="shared" si="82"/>
        <v>C14-R22</v>
      </c>
      <c r="V349">
        <v>14</v>
      </c>
      <c r="W349" s="501" t="s">
        <v>493</v>
      </c>
      <c r="X349" s="470" t="s">
        <v>494</v>
      </c>
      <c r="Y349">
        <v>22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806"/>
      <c r="C350" s="404" t="str">
        <f t="shared" si="80"/>
        <v>C14-R20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0.43719907407407888</v>
      </c>
      <c r="Q350" s="484">
        <f t="shared" ca="1" si="92"/>
        <v>0.43737268518519001</v>
      </c>
      <c r="R350" s="486">
        <v>9.0000003576278687E-2</v>
      </c>
      <c r="S350" s="486"/>
      <c r="T350">
        <v>12</v>
      </c>
      <c r="U350" s="469" t="str">
        <f t="shared" si="82"/>
        <v>C14-R20</v>
      </c>
      <c r="V350">
        <v>14</v>
      </c>
      <c r="W350" s="470" t="s">
        <v>493</v>
      </c>
      <c r="X350" s="470" t="s">
        <v>494</v>
      </c>
      <c r="Y350">
        <v>20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806"/>
      <c r="C351" s="404" t="str">
        <f t="shared" si="80"/>
        <v>C14-R18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0.43761574074074555</v>
      </c>
      <c r="Q351" s="484">
        <f t="shared" ca="1" si="92"/>
        <v>0.4377662037037085</v>
      </c>
      <c r="R351" s="486">
        <v>0.12999999523162842</v>
      </c>
      <c r="S351" s="486"/>
      <c r="T351">
        <v>13</v>
      </c>
      <c r="U351" s="469" t="str">
        <f t="shared" si="82"/>
        <v>C14-R18</v>
      </c>
      <c r="V351">
        <v>14</v>
      </c>
      <c r="W351" s="470" t="s">
        <v>493</v>
      </c>
      <c r="X351" s="470" t="s">
        <v>494</v>
      </c>
      <c r="Y351">
        <v>18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806"/>
      <c r="C352" s="404" t="str">
        <f t="shared" si="80"/>
        <v>C14-R16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0.43802083333333813</v>
      </c>
      <c r="Q352" s="484">
        <f t="shared" ca="1" si="92"/>
        <v>0.43815972222222704</v>
      </c>
      <c r="R352" s="486">
        <v>0.10000000149011612</v>
      </c>
      <c r="S352" s="486"/>
      <c r="T352">
        <v>13</v>
      </c>
      <c r="U352" s="469" t="str">
        <f t="shared" si="82"/>
        <v>C14-R16</v>
      </c>
      <c r="V352">
        <v>14</v>
      </c>
      <c r="W352" s="470" t="s">
        <v>493</v>
      </c>
      <c r="X352" s="470" t="s">
        <v>494</v>
      </c>
      <c r="Y352">
        <v>16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806" t="str">
        <f>D12</f>
        <v>Km 11+950- Km 12+030</v>
      </c>
      <c r="C353" s="404" t="str">
        <f t="shared" si="80"/>
        <v>C14-R14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0.43839120370370854</v>
      </c>
      <c r="Q353" s="484">
        <f t="shared" ca="1" si="92"/>
        <v>0.43853009259259745</v>
      </c>
      <c r="R353" s="486">
        <v>5.000000074505806E-2</v>
      </c>
      <c r="S353" s="486"/>
      <c r="T353">
        <v>13</v>
      </c>
      <c r="U353" s="469" t="str">
        <f t="shared" si="82"/>
        <v>C14-R14</v>
      </c>
      <c r="V353">
        <v>14</v>
      </c>
      <c r="W353" s="470" t="s">
        <v>493</v>
      </c>
      <c r="X353" s="470" t="s">
        <v>494</v>
      </c>
      <c r="Y353">
        <v>14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806"/>
      <c r="C354" s="404" t="str">
        <f t="shared" si="80"/>
        <v>C14-R12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0.43877314814815299</v>
      </c>
      <c r="Q354" s="484">
        <f t="shared" ca="1" si="92"/>
        <v>0.43892361111111594</v>
      </c>
      <c r="R354" s="486">
        <v>1.9999999552965164E-2</v>
      </c>
      <c r="S354" s="486"/>
      <c r="T354">
        <v>13</v>
      </c>
      <c r="U354" s="469" t="str">
        <f t="shared" si="82"/>
        <v>C14-R12</v>
      </c>
      <c r="V354">
        <v>14</v>
      </c>
      <c r="W354" s="470" t="s">
        <v>493</v>
      </c>
      <c r="X354" s="470" t="s">
        <v>494</v>
      </c>
      <c r="Y354">
        <v>12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806"/>
      <c r="C355" s="404" t="str">
        <f t="shared" si="80"/>
        <v>C14-R10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0.4392129629629678</v>
      </c>
      <c r="Q355" s="484">
        <f t="shared" ca="1" si="92"/>
        <v>0.43937500000000485</v>
      </c>
      <c r="R355" s="486">
        <v>7.9999998211860657E-2</v>
      </c>
      <c r="S355" s="486"/>
      <c r="T355">
        <v>13</v>
      </c>
      <c r="U355" s="469" t="str">
        <f t="shared" si="82"/>
        <v>C14-R10</v>
      </c>
      <c r="V355">
        <v>14</v>
      </c>
      <c r="W355" s="470" t="s">
        <v>493</v>
      </c>
      <c r="X355" s="470" t="s">
        <v>494</v>
      </c>
      <c r="Y355">
        <v>10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806"/>
      <c r="C356" s="404" t="str">
        <f t="shared" si="80"/>
        <v>C14-R8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0.43960648148148634</v>
      </c>
      <c r="Q356" s="484">
        <f t="shared" ca="1" si="92"/>
        <v>0.43975694444444929</v>
      </c>
      <c r="R356" s="486">
        <v>0.10000000149011612</v>
      </c>
      <c r="S356" s="486"/>
      <c r="T356">
        <v>13</v>
      </c>
      <c r="U356" s="469" t="str">
        <f t="shared" si="82"/>
        <v>C14-R8</v>
      </c>
      <c r="V356">
        <v>14</v>
      </c>
      <c r="W356" s="470" t="s">
        <v>493</v>
      </c>
      <c r="X356" s="470" t="s">
        <v>494</v>
      </c>
      <c r="Y356">
        <v>8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806"/>
      <c r="C357" s="404" t="str">
        <f t="shared" si="80"/>
        <v>C14-R6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0.44002314814815302</v>
      </c>
      <c r="Q357" s="484">
        <f t="shared" ca="1" si="92"/>
        <v>0.44016203703704193</v>
      </c>
      <c r="R357" s="486">
        <v>0.11999999731779099</v>
      </c>
      <c r="S357" s="486"/>
      <c r="T357">
        <v>13</v>
      </c>
      <c r="U357" s="469" t="str">
        <f t="shared" si="82"/>
        <v>C14-R6</v>
      </c>
      <c r="V357">
        <v>14</v>
      </c>
      <c r="W357" s="470" t="s">
        <v>493</v>
      </c>
      <c r="X357" s="470" t="s">
        <v>494</v>
      </c>
      <c r="Y357">
        <v>6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806"/>
      <c r="C358" s="404" t="str">
        <f t="shared" si="80"/>
        <v>C14-R4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0.44045138888889379</v>
      </c>
      <c r="Q358" s="484">
        <f t="shared" ca="1" si="92"/>
        <v>0.44060185185185674</v>
      </c>
      <c r="R358" s="486">
        <v>1.9999999552965164E-2</v>
      </c>
      <c r="S358" s="486"/>
      <c r="T358">
        <v>13</v>
      </c>
      <c r="U358" s="469" t="str">
        <f t="shared" si="82"/>
        <v>C14-R4</v>
      </c>
      <c r="V358">
        <v>14</v>
      </c>
      <c r="W358" s="470" t="s">
        <v>493</v>
      </c>
      <c r="X358" s="470" t="s">
        <v>494</v>
      </c>
      <c r="Y358">
        <v>4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806"/>
      <c r="C359" s="404" t="str">
        <f t="shared" si="80"/>
        <v>C14-R2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0.44083333333333824</v>
      </c>
      <c r="Q359" s="484">
        <f t="shared" ca="1" si="92"/>
        <v>0.44100694444444938</v>
      </c>
      <c r="R359" s="486">
        <v>7.0000000298023224E-2</v>
      </c>
      <c r="S359" s="486"/>
      <c r="T359">
        <v>13</v>
      </c>
      <c r="U359" s="469" t="str">
        <f t="shared" si="82"/>
        <v>C14-R2</v>
      </c>
      <c r="V359">
        <v>14</v>
      </c>
      <c r="W359" s="470" t="s">
        <v>493</v>
      </c>
      <c r="X359" s="470" t="s">
        <v>494</v>
      </c>
      <c r="Y359">
        <v>2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806"/>
      <c r="C360" s="404" t="str">
        <f t="shared" si="80"/>
        <v>C15-R1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0.44129629629630124</v>
      </c>
      <c r="Q360" s="484">
        <f t="shared" ca="1" si="92"/>
        <v>0.44144675925926419</v>
      </c>
      <c r="R360" s="486">
        <v>0.15000000596046448</v>
      </c>
      <c r="S360" s="486"/>
      <c r="T360">
        <v>13</v>
      </c>
      <c r="U360" s="469" t="str">
        <f t="shared" si="82"/>
        <v>C15-R1</v>
      </c>
      <c r="V360">
        <v>15</v>
      </c>
      <c r="W360" s="470" t="s">
        <v>493</v>
      </c>
      <c r="X360" s="470" t="s">
        <v>494</v>
      </c>
      <c r="Y360">
        <v>1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806"/>
      <c r="C361" s="404" t="str">
        <f t="shared" si="80"/>
        <v>C15-R3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0.44173611111111605</v>
      </c>
      <c r="Q361" s="484">
        <f t="shared" ca="1" si="92"/>
        <v>0.44189814814815309</v>
      </c>
      <c r="R361" s="486">
        <v>0.11999999731779099</v>
      </c>
      <c r="S361" s="486"/>
      <c r="T361">
        <v>13</v>
      </c>
      <c r="U361" s="501" t="str">
        <f t="shared" si="82"/>
        <v>C15-R3</v>
      </c>
      <c r="V361">
        <v>15</v>
      </c>
      <c r="W361" s="501" t="s">
        <v>493</v>
      </c>
      <c r="X361" s="470" t="s">
        <v>494</v>
      </c>
      <c r="Y361">
        <v>3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806"/>
      <c r="C362" s="404" t="str">
        <f t="shared" si="80"/>
        <v>C15-R5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0.44212962962963459</v>
      </c>
      <c r="Q362" s="484">
        <f t="shared" ca="1" si="92"/>
        <v>0.44229166666667163</v>
      </c>
      <c r="R362" s="486">
        <v>7.9999998211860657E-2</v>
      </c>
      <c r="S362" s="486"/>
      <c r="T362">
        <v>13</v>
      </c>
      <c r="U362" s="469" t="str">
        <f t="shared" si="82"/>
        <v>C15-R5</v>
      </c>
      <c r="V362">
        <v>15</v>
      </c>
      <c r="W362" s="470" t="s">
        <v>493</v>
      </c>
      <c r="X362" s="470" t="s">
        <v>494</v>
      </c>
      <c r="Y362">
        <v>5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806"/>
      <c r="C363" s="404" t="str">
        <f t="shared" si="80"/>
        <v>C15-R7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0.4425694444444494</v>
      </c>
      <c r="Q363" s="484">
        <f t="shared" ca="1" si="92"/>
        <v>0.44270833333333831</v>
      </c>
      <c r="R363" s="486">
        <v>1.9999999552965164E-2</v>
      </c>
      <c r="S363" s="486"/>
      <c r="T363">
        <v>13</v>
      </c>
      <c r="U363" s="469" t="str">
        <f t="shared" si="82"/>
        <v>C15-R7</v>
      </c>
      <c r="V363">
        <v>15</v>
      </c>
      <c r="W363" s="470" t="s">
        <v>493</v>
      </c>
      <c r="X363" s="470" t="s">
        <v>494</v>
      </c>
      <c r="Y363">
        <v>7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806"/>
      <c r="C364" s="404" t="str">
        <f t="shared" si="80"/>
        <v>C15-R9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0.44297453703704204</v>
      </c>
      <c r="Q364" s="484">
        <f t="shared" ca="1" si="92"/>
        <v>0.44311342592593095</v>
      </c>
      <c r="R364" s="486">
        <v>7.0000000298023224E-2</v>
      </c>
      <c r="S364" s="486"/>
      <c r="T364">
        <v>13</v>
      </c>
      <c r="U364" s="469" t="str">
        <f t="shared" si="82"/>
        <v>C15-R9</v>
      </c>
      <c r="V364">
        <v>15</v>
      </c>
      <c r="W364" s="470" t="s">
        <v>493</v>
      </c>
      <c r="X364" s="470" t="s">
        <v>494</v>
      </c>
      <c r="Y364">
        <v>9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806"/>
      <c r="C365" s="404" t="str">
        <f t="shared" si="80"/>
        <v>C15-R11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0.44336805555556058</v>
      </c>
      <c r="Q365" s="484">
        <f t="shared" ca="1" si="92"/>
        <v>0.44353009259259762</v>
      </c>
      <c r="R365" s="486">
        <v>3.9999999105930328E-2</v>
      </c>
      <c r="S365" s="486"/>
      <c r="T365">
        <v>13</v>
      </c>
      <c r="U365" s="469" t="str">
        <f t="shared" si="82"/>
        <v>C15-R11</v>
      </c>
      <c r="V365">
        <v>15</v>
      </c>
      <c r="W365" s="470" t="s">
        <v>493</v>
      </c>
      <c r="X365" s="470" t="s">
        <v>494</v>
      </c>
      <c r="Y365">
        <v>11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806"/>
      <c r="C366" s="404" t="str">
        <f t="shared" si="80"/>
        <v>C15-R13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0.44380787037037539</v>
      </c>
      <c r="Q366" s="484">
        <f t="shared" ca="1" si="92"/>
        <v>0.44398148148148653</v>
      </c>
      <c r="R366" s="486">
        <v>0.15000000596046448</v>
      </c>
      <c r="S366" s="486"/>
      <c r="T366">
        <v>13</v>
      </c>
      <c r="U366" s="469" t="str">
        <f t="shared" si="82"/>
        <v>C15-R13</v>
      </c>
      <c r="V366">
        <v>15</v>
      </c>
      <c r="W366" s="470" t="s">
        <v>493</v>
      </c>
      <c r="X366" s="470" t="s">
        <v>494</v>
      </c>
      <c r="Y366">
        <v>13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806"/>
      <c r="C367" s="404" t="str">
        <f t="shared" si="80"/>
        <v>C15-R15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0.44422453703704207</v>
      </c>
      <c r="Q367" s="484">
        <f t="shared" ca="1" si="92"/>
        <v>0.4443981481481532</v>
      </c>
      <c r="R367" s="486">
        <v>9.0000003576278687E-2</v>
      </c>
      <c r="S367" s="486"/>
      <c r="T367">
        <v>13</v>
      </c>
      <c r="U367" s="469" t="str">
        <f t="shared" si="82"/>
        <v>C15-R15</v>
      </c>
      <c r="V367">
        <v>15</v>
      </c>
      <c r="W367" s="470" t="s">
        <v>493</v>
      </c>
      <c r="X367" s="470" t="s">
        <v>494</v>
      </c>
      <c r="Y367">
        <v>15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806"/>
      <c r="C368" s="404" t="str">
        <f t="shared" si="80"/>
        <v>C15-R17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0.44464120370370874</v>
      </c>
      <c r="Q368" s="484">
        <f t="shared" ca="1" si="92"/>
        <v>0.44479166666667169</v>
      </c>
      <c r="R368" s="486">
        <v>9.9999997764825821E-3</v>
      </c>
      <c r="S368" s="486"/>
      <c r="T368">
        <v>13</v>
      </c>
      <c r="U368" s="469" t="str">
        <f t="shared" si="82"/>
        <v>C15-R17</v>
      </c>
      <c r="V368">
        <v>15</v>
      </c>
      <c r="W368" s="470" t="s">
        <v>493</v>
      </c>
      <c r="X368" s="470" t="s">
        <v>494</v>
      </c>
      <c r="Y368">
        <v>17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806"/>
      <c r="C369" s="404" t="str">
        <f t="shared" si="80"/>
        <v>C15-R19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0.44503472222222723</v>
      </c>
      <c r="Q369" s="484">
        <f t="shared" ca="1" si="92"/>
        <v>0.44520833333333837</v>
      </c>
      <c r="R369" s="486">
        <v>0.11999999731779099</v>
      </c>
      <c r="S369" s="486"/>
      <c r="T369">
        <v>13</v>
      </c>
      <c r="U369" s="469" t="str">
        <f t="shared" si="82"/>
        <v>C15-R19</v>
      </c>
      <c r="V369">
        <v>15</v>
      </c>
      <c r="W369" s="470" t="s">
        <v>493</v>
      </c>
      <c r="X369" s="470" t="s">
        <v>494</v>
      </c>
      <c r="Y369">
        <v>19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806"/>
      <c r="C370" s="404" t="str">
        <f t="shared" si="80"/>
        <v>C15-R21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0.44548611111111613</v>
      </c>
      <c r="Q370" s="484">
        <f t="shared" ca="1" si="92"/>
        <v>0.44565972222222727</v>
      </c>
      <c r="R370" s="486">
        <v>0.14000000059604645</v>
      </c>
      <c r="S370" s="486"/>
      <c r="T370">
        <v>13</v>
      </c>
      <c r="U370" s="469" t="str">
        <f t="shared" si="82"/>
        <v>C15-R21</v>
      </c>
      <c r="V370">
        <v>15</v>
      </c>
      <c r="W370" s="470" t="s">
        <v>493</v>
      </c>
      <c r="X370" s="470" t="s">
        <v>494</v>
      </c>
      <c r="Y370">
        <v>21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806"/>
      <c r="C371" s="404" t="str">
        <f t="shared" si="80"/>
        <v>C15-R23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0.445925925925931</v>
      </c>
      <c r="Q371" s="484">
        <f t="shared" ca="1" si="92"/>
        <v>0.44608796296296804</v>
      </c>
      <c r="R371" s="486">
        <v>3.9999999105930328E-2</v>
      </c>
      <c r="S371" s="486"/>
      <c r="T371">
        <v>13</v>
      </c>
      <c r="U371" s="469" t="str">
        <f t="shared" si="82"/>
        <v>C15-R23</v>
      </c>
      <c r="V371">
        <v>15</v>
      </c>
      <c r="W371" s="470" t="s">
        <v>493</v>
      </c>
      <c r="X371" s="470" t="s">
        <v>494</v>
      </c>
      <c r="Y371">
        <v>23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806"/>
      <c r="C372" s="404" t="str">
        <f t="shared" si="80"/>
        <v>C15-R25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0.44635416666667177</v>
      </c>
      <c r="Q372" s="484">
        <f t="shared" ca="1" si="92"/>
        <v>0.44649305555556068</v>
      </c>
      <c r="R372" s="486">
        <v>3.9999999105930328E-2</v>
      </c>
      <c r="S372" s="486"/>
      <c r="T372">
        <v>13</v>
      </c>
      <c r="U372" s="469" t="str">
        <f t="shared" si="82"/>
        <v>C15-R25</v>
      </c>
      <c r="V372">
        <v>15</v>
      </c>
      <c r="W372" s="470" t="s">
        <v>493</v>
      </c>
      <c r="X372" s="470" t="s">
        <v>494</v>
      </c>
      <c r="Y372">
        <v>25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806"/>
      <c r="C373" s="404" t="str">
        <f t="shared" si="80"/>
        <v>C15-R27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0.44672453703704218</v>
      </c>
      <c r="Q373" s="484">
        <f t="shared" ca="1" si="92"/>
        <v>0.44686342592593109</v>
      </c>
      <c r="R373" s="486">
        <v>0.14000000059604645</v>
      </c>
      <c r="S373" s="486"/>
      <c r="T373">
        <v>13</v>
      </c>
      <c r="U373" s="469" t="str">
        <f t="shared" si="82"/>
        <v>C15-R27</v>
      </c>
      <c r="V373">
        <v>15</v>
      </c>
      <c r="W373" s="470" t="s">
        <v>493</v>
      </c>
      <c r="X373" s="470" t="s">
        <v>494</v>
      </c>
      <c r="Y373">
        <v>27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806"/>
      <c r="C374" s="404" t="str">
        <f t="shared" si="80"/>
        <v>C15-R29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0.44715277777778295</v>
      </c>
      <c r="Q374" s="484">
        <f t="shared" ca="1" si="92"/>
        <v>0.4473032407407459</v>
      </c>
      <c r="R374" s="486">
        <v>7.0000000298023224E-2</v>
      </c>
      <c r="S374" s="486"/>
      <c r="T374">
        <v>13</v>
      </c>
      <c r="U374" s="469" t="str">
        <f t="shared" si="82"/>
        <v>C15-R29</v>
      </c>
      <c r="V374">
        <v>15</v>
      </c>
      <c r="W374" s="470" t="s">
        <v>493</v>
      </c>
      <c r="X374" s="470" t="s">
        <v>494</v>
      </c>
      <c r="Y374">
        <v>29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806"/>
      <c r="C375" s="404" t="str">
        <f t="shared" si="80"/>
        <v>C15-R31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0.44756944444444963</v>
      </c>
      <c r="Q375" s="484">
        <f t="shared" ca="1" si="92"/>
        <v>0.44774305555556076</v>
      </c>
      <c r="R375" s="486">
        <v>0.15000000596046448</v>
      </c>
      <c r="S375" s="486"/>
      <c r="T375">
        <v>13</v>
      </c>
      <c r="U375" s="469" t="str">
        <f t="shared" si="82"/>
        <v>C15-R31</v>
      </c>
      <c r="V375">
        <v>15</v>
      </c>
      <c r="W375" s="470" t="s">
        <v>493</v>
      </c>
      <c r="X375" s="470" t="s">
        <v>494</v>
      </c>
      <c r="Y375">
        <v>31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806"/>
      <c r="C376" s="404" t="str">
        <f t="shared" si="80"/>
        <v>C15-R33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0.44797453703704226</v>
      </c>
      <c r="Q376" s="484">
        <f t="shared" ca="1" si="92"/>
        <v>0.44811342592593117</v>
      </c>
      <c r="R376" s="486">
        <v>2.9999999329447746E-2</v>
      </c>
      <c r="S376" s="486"/>
      <c r="T376">
        <v>13</v>
      </c>
      <c r="U376" s="469" t="str">
        <f t="shared" si="82"/>
        <v>C15-R33</v>
      </c>
      <c r="V376">
        <v>15</v>
      </c>
      <c r="W376" s="470" t="s">
        <v>493</v>
      </c>
      <c r="X376" s="470" t="s">
        <v>494</v>
      </c>
      <c r="Y376">
        <v>33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806"/>
      <c r="C377" s="404" t="str">
        <f t="shared" si="80"/>
        <v>C15-R35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0.44835648148148671</v>
      </c>
      <c r="Q377" s="484">
        <f t="shared" ca="1" si="92"/>
        <v>0.44853009259259785</v>
      </c>
      <c r="R377" s="486">
        <v>0.11999999731779099</v>
      </c>
      <c r="S377" s="486"/>
      <c r="T377">
        <v>13</v>
      </c>
      <c r="U377" s="469" t="str">
        <f t="shared" si="82"/>
        <v>C15-R35</v>
      </c>
      <c r="V377">
        <v>15</v>
      </c>
      <c r="W377" s="470" t="s">
        <v>493</v>
      </c>
      <c r="X377" s="470" t="s">
        <v>494</v>
      </c>
      <c r="Y377">
        <v>35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806"/>
      <c r="C378" s="404" t="str">
        <f t="shared" si="80"/>
        <v>C15-R37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0.44879629629630158</v>
      </c>
      <c r="Q378" s="484">
        <f t="shared" ca="1" si="92"/>
        <v>0.44895833333333862</v>
      </c>
      <c r="R378" s="486">
        <v>0.10000000149011612</v>
      </c>
      <c r="S378" s="486"/>
      <c r="T378">
        <v>13</v>
      </c>
      <c r="U378" s="469" t="str">
        <f t="shared" si="82"/>
        <v>C15-R37</v>
      </c>
      <c r="V378">
        <v>15</v>
      </c>
      <c r="W378" s="470" t="s">
        <v>493</v>
      </c>
      <c r="X378" s="470" t="s">
        <v>494</v>
      </c>
      <c r="Y378">
        <v>37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806"/>
      <c r="C379" s="404" t="str">
        <f t="shared" si="80"/>
        <v>C15-R39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0.44921296296296825</v>
      </c>
      <c r="Q379" s="484">
        <f t="shared" ca="1" si="92"/>
        <v>0.4493750000000053</v>
      </c>
      <c r="R379" s="486">
        <v>0.15000000596046448</v>
      </c>
      <c r="S379" s="486"/>
      <c r="T379">
        <v>14</v>
      </c>
      <c r="U379" s="469" t="str">
        <f t="shared" si="82"/>
        <v>C15-R39</v>
      </c>
      <c r="V379">
        <v>15</v>
      </c>
      <c r="W379" s="470" t="s">
        <v>493</v>
      </c>
      <c r="X379" s="470" t="s">
        <v>494</v>
      </c>
      <c r="Y379">
        <v>39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806"/>
      <c r="C380" s="404" t="str">
        <f t="shared" si="80"/>
        <v>C15-R41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0.4496064814814868</v>
      </c>
      <c r="Q380" s="484">
        <f t="shared" ca="1" si="92"/>
        <v>0.44975694444444975</v>
      </c>
      <c r="R380" s="486">
        <v>0.15000000596046448</v>
      </c>
      <c r="S380" s="486"/>
      <c r="T380">
        <v>14</v>
      </c>
      <c r="U380" s="469" t="str">
        <f t="shared" si="82"/>
        <v>C15-R41</v>
      </c>
      <c r="V380">
        <v>15</v>
      </c>
      <c r="W380" s="470" t="s">
        <v>493</v>
      </c>
      <c r="X380" s="470" t="s">
        <v>494</v>
      </c>
      <c r="Y380">
        <v>41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806"/>
      <c r="C381" s="404" t="str">
        <f t="shared" si="80"/>
        <v>C15-R43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0.45003472222222751</v>
      </c>
      <c r="Q381" s="484">
        <f t="shared" ca="1" si="92"/>
        <v>0.45018518518519046</v>
      </c>
      <c r="R381" s="486">
        <v>0.14000000059604645</v>
      </c>
      <c r="S381" s="486"/>
      <c r="T381">
        <v>14</v>
      </c>
      <c r="U381" s="501" t="str">
        <f t="shared" si="82"/>
        <v>C15-R43</v>
      </c>
      <c r="V381">
        <v>15</v>
      </c>
      <c r="W381" s="501" t="s">
        <v>493</v>
      </c>
      <c r="X381" s="470" t="s">
        <v>494</v>
      </c>
      <c r="Y381">
        <v>43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806"/>
      <c r="C382" s="404" t="str">
        <f t="shared" si="80"/>
        <v>C15-R45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0.45046296296296823</v>
      </c>
      <c r="Q382" s="484">
        <f t="shared" ca="1" si="92"/>
        <v>0.45063657407407937</v>
      </c>
      <c r="R382" s="486">
        <v>7.0000000298023224E-2</v>
      </c>
      <c r="S382" s="486"/>
      <c r="T382">
        <v>14</v>
      </c>
      <c r="U382" s="469" t="str">
        <f t="shared" si="82"/>
        <v>C15-R45</v>
      </c>
      <c r="V382">
        <v>15</v>
      </c>
      <c r="W382" s="470" t="s">
        <v>493</v>
      </c>
      <c r="X382" s="470" t="s">
        <v>494</v>
      </c>
      <c r="Y382">
        <v>45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806"/>
      <c r="C383" s="404" t="str">
        <f t="shared" si="80"/>
        <v>C15-R47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0.4508796296296349</v>
      </c>
      <c r="Q383" s="484">
        <f t="shared" ca="1" si="92"/>
        <v>0.45101851851852381</v>
      </c>
      <c r="R383" s="486">
        <v>0.15000000596046448</v>
      </c>
      <c r="S383" s="486"/>
      <c r="T383">
        <v>14</v>
      </c>
      <c r="U383" s="469" t="str">
        <f t="shared" si="82"/>
        <v>C15-R47</v>
      </c>
      <c r="V383">
        <v>15</v>
      </c>
      <c r="W383" s="470" t="s">
        <v>493</v>
      </c>
      <c r="X383" s="470" t="s">
        <v>494</v>
      </c>
      <c r="Y383">
        <v>47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806"/>
      <c r="C384" s="404" t="str">
        <f t="shared" si="80"/>
        <v>C15-R49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0.45130787037037567</v>
      </c>
      <c r="Q384" s="484">
        <f t="shared" ca="1" si="92"/>
        <v>0.45145833333333862</v>
      </c>
      <c r="R384" s="486">
        <v>0.11999999731779099</v>
      </c>
      <c r="S384" s="486"/>
      <c r="T384">
        <v>14</v>
      </c>
      <c r="U384" s="469" t="str">
        <f t="shared" si="82"/>
        <v>C15-R49</v>
      </c>
      <c r="V384">
        <v>15</v>
      </c>
      <c r="W384" s="470" t="s">
        <v>493</v>
      </c>
      <c r="X384" s="470" t="s">
        <v>494</v>
      </c>
      <c r="Y384">
        <v>49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806"/>
      <c r="C385" s="404" t="str">
        <f t="shared" si="80"/>
        <v>C16-R48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0.45170138888889416</v>
      </c>
      <c r="Q385" s="484">
        <f t="shared" ca="1" si="92"/>
        <v>0.45185185185185711</v>
      </c>
      <c r="R385" s="486">
        <v>0.11999999731779099</v>
      </c>
      <c r="S385" s="486"/>
      <c r="T385">
        <v>14</v>
      </c>
      <c r="U385" s="469" t="str">
        <f t="shared" si="82"/>
        <v>C16-R48</v>
      </c>
      <c r="V385">
        <v>16</v>
      </c>
      <c r="W385" s="470" t="s">
        <v>493</v>
      </c>
      <c r="X385" s="470" t="s">
        <v>494</v>
      </c>
      <c r="Y385">
        <v>48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806"/>
      <c r="C386" s="404" t="str">
        <f t="shared" si="80"/>
        <v>C16-R46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0.45208333333333861</v>
      </c>
      <c r="Q386" s="484">
        <f t="shared" ca="1" si="92"/>
        <v>0.45223379629630156</v>
      </c>
      <c r="R386" s="486">
        <v>2.9999999329447746E-2</v>
      </c>
      <c r="S386" s="486"/>
      <c r="T386">
        <v>14</v>
      </c>
      <c r="U386" s="469" t="str">
        <f t="shared" si="82"/>
        <v>C16-R46</v>
      </c>
      <c r="V386">
        <v>16</v>
      </c>
      <c r="W386" s="470" t="s">
        <v>493</v>
      </c>
      <c r="X386" s="470" t="s">
        <v>494</v>
      </c>
      <c r="Y386">
        <v>46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806"/>
      <c r="C387" s="404" t="str">
        <f t="shared" si="80"/>
        <v>C16-R44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0.45251157407407933</v>
      </c>
      <c r="Q387" s="484">
        <f t="shared" ca="1" si="92"/>
        <v>0.45268518518519046</v>
      </c>
      <c r="R387" s="486">
        <v>9.0000003576278687E-2</v>
      </c>
      <c r="S387" s="486"/>
      <c r="T387">
        <v>14</v>
      </c>
      <c r="U387" s="469" t="str">
        <f t="shared" si="82"/>
        <v>C16-R44</v>
      </c>
      <c r="V387">
        <v>16</v>
      </c>
      <c r="W387" s="470" t="s">
        <v>493</v>
      </c>
      <c r="X387" s="470" t="s">
        <v>494</v>
      </c>
      <c r="Y387">
        <v>44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806"/>
      <c r="C388" s="404" t="str">
        <f t="shared" si="80"/>
        <v>C16-R42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0.45296296296296823</v>
      </c>
      <c r="Q388" s="484">
        <f t="shared" ca="1" si="92"/>
        <v>0.45313657407407937</v>
      </c>
      <c r="R388" s="486">
        <v>5.9999998658895493E-2</v>
      </c>
      <c r="S388" s="486"/>
      <c r="T388">
        <v>14</v>
      </c>
      <c r="U388" s="469" t="str">
        <f t="shared" si="82"/>
        <v>C16-R42</v>
      </c>
      <c r="V388">
        <v>16</v>
      </c>
      <c r="W388" s="470" t="s">
        <v>493</v>
      </c>
      <c r="X388" s="470" t="s">
        <v>494</v>
      </c>
      <c r="Y388">
        <v>42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806"/>
      <c r="C389" s="404" t="str">
        <f t="shared" si="80"/>
        <v>C16-R40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0.45341435185185713</v>
      </c>
      <c r="Q389" s="484">
        <f t="shared" ca="1" si="92"/>
        <v>0.45358796296296827</v>
      </c>
      <c r="R389" s="486">
        <v>0.10999999940395355</v>
      </c>
      <c r="S389" s="486"/>
      <c r="T389">
        <v>14</v>
      </c>
      <c r="U389" s="469" t="str">
        <f t="shared" si="82"/>
        <v>C16-R40</v>
      </c>
      <c r="V389">
        <v>16</v>
      </c>
      <c r="W389" s="470" t="s">
        <v>493</v>
      </c>
      <c r="X389" s="470" t="s">
        <v>494</v>
      </c>
      <c r="Y389">
        <v>40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806" t="str">
        <f>D12</f>
        <v>Km 11+950- Km 12+030</v>
      </c>
      <c r="C390" s="404" t="str">
        <f t="shared" si="80"/>
        <v>C16-R38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0.453854166666672</v>
      </c>
      <c r="Q390" s="484">
        <f t="shared" ca="1" si="92"/>
        <v>0.45402777777778314</v>
      </c>
      <c r="R390" s="486">
        <v>0.15000000596046448</v>
      </c>
      <c r="S390" s="486"/>
      <c r="T390">
        <v>14</v>
      </c>
      <c r="U390" s="469" t="str">
        <f t="shared" si="82"/>
        <v>C16-R38</v>
      </c>
      <c r="V390">
        <v>16</v>
      </c>
      <c r="W390" s="470" t="s">
        <v>493</v>
      </c>
      <c r="X390" s="470" t="s">
        <v>494</v>
      </c>
      <c r="Y390">
        <v>38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806"/>
      <c r="C391" s="404" t="str">
        <f t="shared" si="80"/>
        <v>C16-R36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0.454317129629635</v>
      </c>
      <c r="Q391" s="484">
        <f t="shared" ca="1" si="92"/>
        <v>0.45449074074074614</v>
      </c>
      <c r="R391" s="486">
        <v>5.000000074505806E-2</v>
      </c>
      <c r="S391" s="486"/>
      <c r="T391">
        <v>14</v>
      </c>
      <c r="U391" s="469" t="str">
        <f t="shared" si="82"/>
        <v>C16-R36</v>
      </c>
      <c r="V391">
        <v>16</v>
      </c>
      <c r="W391" s="470" t="s">
        <v>493</v>
      </c>
      <c r="X391" s="470" t="s">
        <v>494</v>
      </c>
      <c r="Y391">
        <v>36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806"/>
      <c r="C392" s="404" t="str">
        <f t="shared" si="80"/>
        <v>C16-R34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0.45472222222222763</v>
      </c>
      <c r="Q392" s="484">
        <f t="shared" ca="1" si="92"/>
        <v>0.45489583333333877</v>
      </c>
      <c r="R392" s="486">
        <v>0.11999999731779099</v>
      </c>
      <c r="S392" s="486"/>
      <c r="T392">
        <v>14</v>
      </c>
      <c r="U392" s="469" t="str">
        <f t="shared" si="82"/>
        <v>C16-R34</v>
      </c>
      <c r="V392">
        <v>16</v>
      </c>
      <c r="W392" s="470" t="s">
        <v>493</v>
      </c>
      <c r="X392" s="470" t="s">
        <v>494</v>
      </c>
      <c r="Y392">
        <v>34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806"/>
      <c r="C393" s="404" t="str">
        <f t="shared" si="80"/>
        <v>C16-R32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0.45518518518519063</v>
      </c>
      <c r="Q393" s="484">
        <f t="shared" ca="1" si="92"/>
        <v>0.45535879629630177</v>
      </c>
      <c r="R393" s="486">
        <v>0.15000000596046448</v>
      </c>
      <c r="S393" s="486"/>
      <c r="T393">
        <v>14</v>
      </c>
      <c r="U393" s="469" t="str">
        <f t="shared" si="82"/>
        <v>C16-R32</v>
      </c>
      <c r="V393">
        <v>16</v>
      </c>
      <c r="W393" s="470" t="s">
        <v>493</v>
      </c>
      <c r="X393" s="470" t="s">
        <v>494</v>
      </c>
      <c r="Y393">
        <v>32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806"/>
      <c r="C394" s="404" t="str">
        <f t="shared" si="80"/>
        <v>C16-R30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0.45564814814815363</v>
      </c>
      <c r="Q394" s="484">
        <f t="shared" ca="1" si="92"/>
        <v>0.45578703703704254</v>
      </c>
      <c r="R394" s="486">
        <v>0.15000000596046448</v>
      </c>
      <c r="S394" s="486"/>
      <c r="T394">
        <v>14</v>
      </c>
      <c r="U394" s="469" t="str">
        <f t="shared" si="82"/>
        <v>C16-R30</v>
      </c>
      <c r="V394">
        <v>16</v>
      </c>
      <c r="W394" s="470" t="s">
        <v>493</v>
      </c>
      <c r="X394" s="470" t="s">
        <v>494</v>
      </c>
      <c r="Y394">
        <v>30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806"/>
      <c r="C395" s="404" t="str">
        <f t="shared" si="80"/>
        <v>C16-R28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0.45601851851852404</v>
      </c>
      <c r="Q395" s="484">
        <f t="shared" ca="1" si="92"/>
        <v>0.45615740740741295</v>
      </c>
      <c r="R395" s="486">
        <v>5.000000074505806E-2</v>
      </c>
      <c r="S395" s="486"/>
      <c r="T395">
        <v>14</v>
      </c>
      <c r="U395" s="469" t="str">
        <f t="shared" si="82"/>
        <v>C16-R28</v>
      </c>
      <c r="V395">
        <v>16</v>
      </c>
      <c r="W395" s="470" t="s">
        <v>493</v>
      </c>
      <c r="X395" s="470" t="s">
        <v>494</v>
      </c>
      <c r="Y395">
        <v>28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806"/>
      <c r="C396" s="404" t="str">
        <f t="shared" si="80"/>
        <v>C16-R26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0.45642361111111668</v>
      </c>
      <c r="Q396" s="484">
        <f t="shared" ca="1" si="92"/>
        <v>0.45656250000000559</v>
      </c>
      <c r="R396" s="486">
        <v>7.0000000298023224E-2</v>
      </c>
      <c r="S396" s="486"/>
      <c r="T396">
        <v>14</v>
      </c>
      <c r="U396" s="469" t="str">
        <f t="shared" si="82"/>
        <v>C16-R26</v>
      </c>
      <c r="V396">
        <v>16</v>
      </c>
      <c r="W396" s="470" t="s">
        <v>493</v>
      </c>
      <c r="X396" s="470" t="s">
        <v>494</v>
      </c>
      <c r="Y396">
        <v>26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806"/>
      <c r="C397" s="404" t="str">
        <f t="shared" si="80"/>
        <v>C16-R24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0.45684027777778335</v>
      </c>
      <c r="Q397" s="484">
        <f t="shared" ca="1" si="92"/>
        <v>0.4570023148148204</v>
      </c>
      <c r="R397" s="486">
        <v>7.9999998211860657E-2</v>
      </c>
      <c r="S397" s="486"/>
      <c r="T397">
        <v>14</v>
      </c>
      <c r="U397" s="469" t="str">
        <f t="shared" si="82"/>
        <v>C16-R24</v>
      </c>
      <c r="V397">
        <v>16</v>
      </c>
      <c r="W397" s="470" t="s">
        <v>493</v>
      </c>
      <c r="X397" s="470" t="s">
        <v>494</v>
      </c>
      <c r="Y397">
        <v>24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806"/>
      <c r="C398" s="404" t="str">
        <f t="shared" si="80"/>
        <v>C16-R22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0.45729166666667226</v>
      </c>
      <c r="Q398" s="484">
        <f t="shared" ca="1" si="92"/>
        <v>0.45743055555556117</v>
      </c>
      <c r="R398" s="486">
        <v>0.12999999523162842</v>
      </c>
      <c r="S398" s="486"/>
      <c r="T398">
        <v>14</v>
      </c>
      <c r="U398" s="469" t="str">
        <f t="shared" si="82"/>
        <v>C16-R22</v>
      </c>
      <c r="V398">
        <v>16</v>
      </c>
      <c r="W398" s="470" t="s">
        <v>493</v>
      </c>
      <c r="X398" s="470" t="s">
        <v>494</v>
      </c>
      <c r="Y398">
        <v>22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806"/>
      <c r="C399" s="404" t="str">
        <f t="shared" si="80"/>
        <v>C16-R20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0.4576967592592649</v>
      </c>
      <c r="Q399" s="484">
        <f t="shared" ca="1" si="92"/>
        <v>0.45783564814815381</v>
      </c>
      <c r="R399" s="486">
        <v>3.9999999105930328E-2</v>
      </c>
      <c r="S399" s="486"/>
      <c r="T399">
        <v>14</v>
      </c>
      <c r="U399" s="469" t="str">
        <f t="shared" si="82"/>
        <v>C16-R20</v>
      </c>
      <c r="V399">
        <v>16</v>
      </c>
      <c r="W399" s="470" t="s">
        <v>493</v>
      </c>
      <c r="X399" s="470" t="s">
        <v>494</v>
      </c>
      <c r="Y399">
        <v>20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806"/>
      <c r="C400" s="404" t="str">
        <f t="shared" si="80"/>
        <v>C16-R18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0.45812500000000567</v>
      </c>
      <c r="Q400" s="484">
        <f t="shared" ca="1" si="92"/>
        <v>0.4582986111111168</v>
      </c>
      <c r="R400" s="486">
        <v>9.9999997764825821E-3</v>
      </c>
      <c r="S400" s="486"/>
      <c r="T400">
        <v>14</v>
      </c>
      <c r="U400" s="469" t="str">
        <f t="shared" si="82"/>
        <v>C16-R18</v>
      </c>
      <c r="V400">
        <v>16</v>
      </c>
      <c r="W400" s="470" t="s">
        <v>493</v>
      </c>
      <c r="X400" s="470" t="s">
        <v>494</v>
      </c>
      <c r="Y400">
        <v>18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806"/>
      <c r="C401" s="404" t="str">
        <f t="shared" si="80"/>
        <v>C16-R16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0.4585300925925983</v>
      </c>
      <c r="Q401" s="484">
        <f t="shared" ca="1" si="92"/>
        <v>0.45870370370370944</v>
      </c>
      <c r="R401" s="486">
        <v>1.9999999552965164E-2</v>
      </c>
      <c r="S401" s="486"/>
      <c r="T401">
        <v>14</v>
      </c>
      <c r="U401" s="469" t="str">
        <f t="shared" si="82"/>
        <v>C16-R16</v>
      </c>
      <c r="V401">
        <v>16</v>
      </c>
      <c r="W401" s="470" t="s">
        <v>493</v>
      </c>
      <c r="X401" s="470" t="s">
        <v>494</v>
      </c>
      <c r="Y401">
        <v>16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806"/>
      <c r="C402" s="404" t="str">
        <f t="shared" ref="C402:C465" si="96">U402</f>
        <v>C16-R14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0.45896990740741317</v>
      </c>
      <c r="Q402" s="484">
        <f t="shared" ca="1" si="92"/>
        <v>0.45914351851852431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C16-R14</v>
      </c>
      <c r="V402">
        <v>16</v>
      </c>
      <c r="W402" s="501" t="s">
        <v>493</v>
      </c>
      <c r="X402" s="470" t="s">
        <v>494</v>
      </c>
      <c r="Y402">
        <v>14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806"/>
      <c r="C403" s="404" t="str">
        <f t="shared" si="96"/>
        <v>C16-R12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0.45937500000000581</v>
      </c>
      <c r="Q403" s="484">
        <f t="shared" ref="Q403:Q466" ca="1" si="107">P403+TIME(0,0,RANDBETWEEN(12,15))</f>
        <v>0.45952546296296876</v>
      </c>
      <c r="R403" s="486">
        <v>0.12999999523162842</v>
      </c>
      <c r="S403" s="486"/>
      <c r="T403">
        <v>14</v>
      </c>
      <c r="U403" s="469" t="str">
        <f>W403&amp;V403&amp;"-"&amp;X403&amp;Y403</f>
        <v>C16-R12</v>
      </c>
      <c r="V403">
        <v>16</v>
      </c>
      <c r="W403" s="470" t="s">
        <v>493</v>
      </c>
      <c r="X403" s="470" t="s">
        <v>494</v>
      </c>
      <c r="Y403">
        <v>12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806"/>
      <c r="C404" s="404" t="str">
        <f t="shared" si="96"/>
        <v>C16-R10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0.45975694444445026</v>
      </c>
      <c r="Q404" s="484">
        <f t="shared" ca="1" si="107"/>
        <v>0.4599189814814873</v>
      </c>
      <c r="R404" s="486">
        <v>0.11999999731779099</v>
      </c>
      <c r="S404" s="486"/>
      <c r="T404">
        <v>14</v>
      </c>
      <c r="U404" s="469" t="str">
        <f t="shared" si="98"/>
        <v>C16-R10</v>
      </c>
      <c r="V404">
        <v>16</v>
      </c>
      <c r="W404" s="470" t="s">
        <v>493</v>
      </c>
      <c r="X404" s="470" t="s">
        <v>494</v>
      </c>
      <c r="Y404">
        <v>10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806"/>
      <c r="C405" s="404" t="str">
        <f t="shared" si="96"/>
        <v>C16-R8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0.46017361111111693</v>
      </c>
      <c r="Q405" s="484">
        <f t="shared" ca="1" si="107"/>
        <v>0.46034722222222807</v>
      </c>
      <c r="R405" s="486">
        <v>0.14000000059604645</v>
      </c>
      <c r="S405" s="486"/>
      <c r="T405">
        <v>14</v>
      </c>
      <c r="U405" s="469" t="str">
        <f>W405&amp;V405&amp;"-"&amp;X405&amp;Y405</f>
        <v>C16-R8</v>
      </c>
      <c r="V405">
        <v>16</v>
      </c>
      <c r="W405" s="470" t="s">
        <v>493</v>
      </c>
      <c r="X405" s="470" t="s">
        <v>494</v>
      </c>
      <c r="Y405">
        <v>8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806"/>
      <c r="C406" s="404" t="str">
        <f t="shared" si="96"/>
        <v>C16-R6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0.4606018518518577</v>
      </c>
      <c r="Q406" s="484">
        <f t="shared" ca="1" si="107"/>
        <v>0.46074074074074661</v>
      </c>
      <c r="R406" s="486">
        <v>0.14000000059604645</v>
      </c>
      <c r="S406" s="486"/>
      <c r="T406">
        <v>14</v>
      </c>
      <c r="U406" s="469" t="str">
        <f t="shared" si="98"/>
        <v>C16-R6</v>
      </c>
      <c r="V406">
        <v>16</v>
      </c>
      <c r="W406" s="470" t="s">
        <v>493</v>
      </c>
      <c r="X406" s="470" t="s">
        <v>494</v>
      </c>
      <c r="Y406">
        <v>6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806"/>
      <c r="C407" s="404" t="str">
        <f t="shared" si="96"/>
        <v>C16-R4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0.46100694444445034</v>
      </c>
      <c r="Q407" s="484">
        <f t="shared" ca="1" si="107"/>
        <v>0.46116898148148738</v>
      </c>
      <c r="R407" s="486">
        <v>5.000000074505806E-2</v>
      </c>
      <c r="S407" s="486"/>
      <c r="T407">
        <v>14</v>
      </c>
      <c r="U407" s="469" t="str">
        <f t="shared" si="98"/>
        <v>C16-R4</v>
      </c>
      <c r="V407">
        <v>16</v>
      </c>
      <c r="W407" s="470" t="s">
        <v>493</v>
      </c>
      <c r="X407" s="470" t="s">
        <v>494</v>
      </c>
      <c r="Y407">
        <v>4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806"/>
      <c r="C408" s="404" t="str">
        <f t="shared" si="96"/>
        <v>C16-R2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0.46140046296296888</v>
      </c>
      <c r="Q408" s="484">
        <f t="shared" ca="1" si="107"/>
        <v>0.46153935185185779</v>
      </c>
      <c r="R408" s="486">
        <v>9.9999997764825821E-3</v>
      </c>
      <c r="S408" s="486"/>
      <c r="T408">
        <v>15</v>
      </c>
      <c r="U408" s="469" t="str">
        <f t="shared" si="98"/>
        <v>C16-R2</v>
      </c>
      <c r="V408">
        <v>16</v>
      </c>
      <c r="W408" s="470" t="s">
        <v>493</v>
      </c>
      <c r="X408" s="470" t="s">
        <v>494</v>
      </c>
      <c r="Y408">
        <v>2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806"/>
      <c r="C409" s="404" t="str">
        <f t="shared" si="96"/>
        <v>C17-R1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0.46177083333333929</v>
      </c>
      <c r="Q409" s="484">
        <f t="shared" ca="1" si="107"/>
        <v>0.46194444444445043</v>
      </c>
      <c r="R409" s="486">
        <v>0.15000000596046448</v>
      </c>
      <c r="S409" s="486"/>
      <c r="T409">
        <v>15</v>
      </c>
      <c r="U409" s="469" t="str">
        <f t="shared" si="98"/>
        <v>C17-R1</v>
      </c>
      <c r="V409">
        <v>17</v>
      </c>
      <c r="W409" s="470" t="s">
        <v>493</v>
      </c>
      <c r="X409" s="470" t="s">
        <v>494</v>
      </c>
      <c r="Y409">
        <v>1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806"/>
      <c r="C410" s="404" t="str">
        <f t="shared" si="96"/>
        <v>C17-R3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0.4622222222222282</v>
      </c>
      <c r="Q410" s="484">
        <f t="shared" ca="1" si="107"/>
        <v>0.46236111111111711</v>
      </c>
      <c r="R410" s="486">
        <v>0.10000000149011612</v>
      </c>
      <c r="S410" s="486"/>
      <c r="T410">
        <v>15</v>
      </c>
      <c r="U410" s="469" t="str">
        <f t="shared" si="98"/>
        <v>C17-R3</v>
      </c>
      <c r="V410">
        <v>17</v>
      </c>
      <c r="W410" s="470" t="s">
        <v>493</v>
      </c>
      <c r="X410" s="470" t="s">
        <v>494</v>
      </c>
      <c r="Y410">
        <v>3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806"/>
      <c r="C411" s="404" t="str">
        <f t="shared" si="96"/>
        <v>C17-R5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0.46259259259259861</v>
      </c>
      <c r="Q411" s="484">
        <f t="shared" ca="1" si="107"/>
        <v>0.46273148148148752</v>
      </c>
      <c r="R411" s="486">
        <v>0.15000000596046448</v>
      </c>
      <c r="S411" s="486"/>
      <c r="T411">
        <v>15</v>
      </c>
      <c r="U411" s="469" t="str">
        <f t="shared" si="98"/>
        <v>C17-R5</v>
      </c>
      <c r="V411">
        <v>17</v>
      </c>
      <c r="W411" s="470" t="s">
        <v>493</v>
      </c>
      <c r="X411" s="470" t="s">
        <v>494</v>
      </c>
      <c r="Y411">
        <v>5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806"/>
      <c r="C412" s="404" t="str">
        <f t="shared" si="96"/>
        <v>C17-R7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0.46298611111111715</v>
      </c>
      <c r="Q412" s="484">
        <f t="shared" ca="1" si="107"/>
        <v>0.4631365740740801</v>
      </c>
      <c r="R412" s="486">
        <v>7.9999998211860657E-2</v>
      </c>
      <c r="S412" s="486"/>
      <c r="T412">
        <v>15</v>
      </c>
      <c r="U412" s="469" t="str">
        <f t="shared" si="98"/>
        <v>C17-R7</v>
      </c>
      <c r="V412">
        <v>17</v>
      </c>
      <c r="W412" s="470" t="s">
        <v>493</v>
      </c>
      <c r="X412" s="470" t="s">
        <v>494</v>
      </c>
      <c r="Y412">
        <v>7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806"/>
      <c r="C413" s="404" t="str">
        <f t="shared" si="96"/>
        <v>C17-R9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0.46339120370370973</v>
      </c>
      <c r="Q413" s="484">
        <f t="shared" ca="1" si="107"/>
        <v>0.46354166666667268</v>
      </c>
      <c r="R413" s="486">
        <v>5.000000074505806E-2</v>
      </c>
      <c r="S413" s="486"/>
      <c r="T413">
        <v>15</v>
      </c>
      <c r="U413" s="469" t="str">
        <f t="shared" si="98"/>
        <v>C17-R9</v>
      </c>
      <c r="V413">
        <v>17</v>
      </c>
      <c r="W413" s="470" t="s">
        <v>493</v>
      </c>
      <c r="X413" s="470" t="s">
        <v>494</v>
      </c>
      <c r="Y413">
        <v>9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806"/>
      <c r="C414" s="404" t="str">
        <f t="shared" si="96"/>
        <v>C17-R11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0.46381944444445045</v>
      </c>
      <c r="Q414" s="484">
        <f t="shared" ca="1" si="107"/>
        <v>0.46395833333333936</v>
      </c>
      <c r="R414" s="486">
        <v>9.0000003576278687E-2</v>
      </c>
      <c r="S414" s="486"/>
      <c r="T414">
        <v>15</v>
      </c>
      <c r="U414" s="469" t="str">
        <f t="shared" si="98"/>
        <v>C17-R11</v>
      </c>
      <c r="V414">
        <v>17</v>
      </c>
      <c r="W414" s="470" t="s">
        <v>493</v>
      </c>
      <c r="X414" s="470" t="s">
        <v>494</v>
      </c>
      <c r="Y414">
        <v>11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806"/>
      <c r="C415" s="404" t="str">
        <f t="shared" si="96"/>
        <v>C17-R13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0.46422453703704308</v>
      </c>
      <c r="Q415" s="484">
        <f t="shared" ca="1" si="107"/>
        <v>0.46436342592593199</v>
      </c>
      <c r="R415" s="486">
        <v>0.10999999940395355</v>
      </c>
      <c r="S415" s="486"/>
      <c r="T415">
        <v>15</v>
      </c>
      <c r="U415" s="469" t="str">
        <f t="shared" si="98"/>
        <v>C17-R13</v>
      </c>
      <c r="V415">
        <v>17</v>
      </c>
      <c r="W415" s="470" t="s">
        <v>493</v>
      </c>
      <c r="X415" s="470" t="s">
        <v>494</v>
      </c>
      <c r="Y415">
        <v>13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806"/>
      <c r="C416" s="404" t="str">
        <f t="shared" si="96"/>
        <v>C17-R15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0.46460648148148753</v>
      </c>
      <c r="Q416" s="484">
        <f t="shared" ca="1" si="107"/>
        <v>0.46474537037037644</v>
      </c>
      <c r="R416" s="486">
        <v>3.9999999105930328E-2</v>
      </c>
      <c r="S416" s="486"/>
      <c r="T416">
        <v>15</v>
      </c>
      <c r="U416" s="469" t="str">
        <f t="shared" si="98"/>
        <v>C17-R15</v>
      </c>
      <c r="V416">
        <v>17</v>
      </c>
      <c r="W416" s="470" t="s">
        <v>493</v>
      </c>
      <c r="X416" s="470" t="s">
        <v>494</v>
      </c>
      <c r="Y416">
        <v>15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806"/>
      <c r="C417" s="404" t="str">
        <f t="shared" si="96"/>
        <v>C17-R17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0.46501157407408017</v>
      </c>
      <c r="Q417" s="484">
        <f t="shared" ca="1" si="107"/>
        <v>0.46518518518519131</v>
      </c>
      <c r="R417" s="486">
        <v>0.15000000596046448</v>
      </c>
      <c r="S417" s="486"/>
      <c r="T417">
        <v>15</v>
      </c>
      <c r="U417" s="469" t="str">
        <f t="shared" si="98"/>
        <v>C17-R17</v>
      </c>
      <c r="V417">
        <v>17</v>
      </c>
      <c r="W417" s="470" t="s">
        <v>493</v>
      </c>
      <c r="X417" s="470" t="s">
        <v>494</v>
      </c>
      <c r="Y417">
        <v>17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806"/>
      <c r="C418" s="404" t="str">
        <f t="shared" si="96"/>
        <v>C17-R19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0.46543981481482094</v>
      </c>
      <c r="Q418" s="484">
        <f t="shared" ca="1" si="107"/>
        <v>0.46559027777778389</v>
      </c>
      <c r="R418" s="486">
        <v>7.0000000298023224E-2</v>
      </c>
      <c r="S418" s="486"/>
      <c r="T418">
        <v>15</v>
      </c>
      <c r="U418" s="469" t="str">
        <f t="shared" si="98"/>
        <v>C17-R19</v>
      </c>
      <c r="V418">
        <v>17</v>
      </c>
      <c r="W418" s="470" t="s">
        <v>493</v>
      </c>
      <c r="X418" s="470" t="s">
        <v>494</v>
      </c>
      <c r="Y418">
        <v>19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806"/>
      <c r="C419" s="404" t="str">
        <f t="shared" si="96"/>
        <v>C17-R21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0.46585648148148762</v>
      </c>
      <c r="Q419" s="484">
        <f t="shared" ca="1" si="107"/>
        <v>0.46603009259259875</v>
      </c>
      <c r="R419" s="486">
        <v>0.11999999731779099</v>
      </c>
      <c r="S419" s="486"/>
      <c r="T419">
        <v>15</v>
      </c>
      <c r="U419" s="469" t="str">
        <f t="shared" si="98"/>
        <v>C17-R21</v>
      </c>
      <c r="V419">
        <v>17</v>
      </c>
      <c r="W419" s="470" t="s">
        <v>493</v>
      </c>
      <c r="X419" s="470" t="s">
        <v>494</v>
      </c>
      <c r="Y419">
        <v>21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806"/>
      <c r="C420" s="404" t="str">
        <f t="shared" si="96"/>
        <v>C17-R23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0.46626157407408025</v>
      </c>
      <c r="Q420" s="484">
        <f t="shared" ca="1" si="107"/>
        <v>0.46643518518519139</v>
      </c>
      <c r="R420" s="486">
        <v>5.9999998658895493E-2</v>
      </c>
      <c r="S420" s="486"/>
      <c r="T420">
        <v>15</v>
      </c>
      <c r="U420" s="469" t="str">
        <f t="shared" si="98"/>
        <v>C17-R23</v>
      </c>
      <c r="V420">
        <v>17</v>
      </c>
      <c r="W420" s="470" t="s">
        <v>493</v>
      </c>
      <c r="X420" s="470" t="s">
        <v>494</v>
      </c>
      <c r="Y420">
        <v>23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806"/>
      <c r="C421" s="404" t="str">
        <f t="shared" si="96"/>
        <v>C17-R25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0.46670138888889512</v>
      </c>
      <c r="Q421" s="484">
        <f t="shared" ca="1" si="107"/>
        <v>0.46686342592593216</v>
      </c>
      <c r="R421" s="486">
        <v>7.0000000298023224E-2</v>
      </c>
      <c r="S421" s="486"/>
      <c r="T421">
        <v>15</v>
      </c>
      <c r="U421" s="469" t="str">
        <f t="shared" si="98"/>
        <v>C17-R25</v>
      </c>
      <c r="V421">
        <v>17</v>
      </c>
      <c r="W421" s="470" t="s">
        <v>493</v>
      </c>
      <c r="X421" s="470" t="s">
        <v>494</v>
      </c>
      <c r="Y421">
        <v>25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806"/>
      <c r="C422" s="404" t="str">
        <f t="shared" si="96"/>
        <v>C17-R27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0.46712962962963589</v>
      </c>
      <c r="Q422" s="484">
        <f t="shared" ca="1" si="107"/>
        <v>0.46730324074074703</v>
      </c>
      <c r="R422" s="486">
        <v>7.9999998211860657E-2</v>
      </c>
      <c r="S422" s="486"/>
      <c r="T422">
        <v>15</v>
      </c>
      <c r="U422" s="469" t="str">
        <f t="shared" si="98"/>
        <v>C17-R27</v>
      </c>
      <c r="V422">
        <v>17</v>
      </c>
      <c r="W422" s="470" t="s">
        <v>493</v>
      </c>
      <c r="X422" s="470" t="s">
        <v>494</v>
      </c>
      <c r="Y422">
        <v>27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806"/>
      <c r="C423" s="404" t="str">
        <f t="shared" si="96"/>
        <v>C17-R29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0.46756944444445075</v>
      </c>
      <c r="Q423" s="484">
        <f t="shared" ca="1" si="107"/>
        <v>0.4677314814814878</v>
      </c>
      <c r="R423" s="486">
        <v>0.14000000059604645</v>
      </c>
      <c r="S423" s="486"/>
      <c r="T423">
        <v>15</v>
      </c>
      <c r="U423" s="469" t="str">
        <f t="shared" si="98"/>
        <v>C17-R29</v>
      </c>
      <c r="V423">
        <v>17</v>
      </c>
      <c r="W423" s="470" t="s">
        <v>493</v>
      </c>
      <c r="X423" s="470" t="s">
        <v>494</v>
      </c>
      <c r="Y423">
        <v>29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806"/>
      <c r="C424" s="404" t="str">
        <f t="shared" si="96"/>
        <v>C17-R31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0.4679629629629693</v>
      </c>
      <c r="Q424" s="484">
        <f t="shared" ca="1" si="107"/>
        <v>0.46812500000000634</v>
      </c>
      <c r="R424" s="486">
        <v>9.0000003576278687E-2</v>
      </c>
      <c r="S424" s="486"/>
      <c r="T424">
        <v>15</v>
      </c>
      <c r="U424" s="469" t="str">
        <f t="shared" si="98"/>
        <v>C17-R31</v>
      </c>
      <c r="V424">
        <v>17</v>
      </c>
      <c r="W424" s="470" t="s">
        <v>493</v>
      </c>
      <c r="X424" s="470" t="s">
        <v>494</v>
      </c>
      <c r="Y424">
        <v>31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806"/>
      <c r="C425" s="404" t="str">
        <f t="shared" si="96"/>
        <v>C17-R33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0.46836805555556188</v>
      </c>
      <c r="Q425" s="484">
        <f t="shared" ca="1" si="107"/>
        <v>0.46851851851852483</v>
      </c>
      <c r="R425" s="486">
        <v>9.0000003576278687E-2</v>
      </c>
      <c r="S425" s="486"/>
      <c r="T425">
        <v>15</v>
      </c>
      <c r="U425" s="469" t="str">
        <f t="shared" si="98"/>
        <v>C17-R33</v>
      </c>
      <c r="V425">
        <v>17</v>
      </c>
      <c r="W425" s="470" t="s">
        <v>493</v>
      </c>
      <c r="X425" s="470" t="s">
        <v>494</v>
      </c>
      <c r="Y425">
        <v>33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806"/>
      <c r="C426" s="404" t="str">
        <f t="shared" si="96"/>
        <v>C17-R35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0.46879629629630259</v>
      </c>
      <c r="Q426" s="484">
        <f t="shared" ca="1" si="107"/>
        <v>0.46894675925926554</v>
      </c>
      <c r="R426" s="486">
        <v>2.9999999329447746E-2</v>
      </c>
      <c r="S426" s="486"/>
      <c r="T426">
        <v>15</v>
      </c>
      <c r="U426" s="469" t="str">
        <f t="shared" si="98"/>
        <v>C17-R35</v>
      </c>
      <c r="V426">
        <v>17</v>
      </c>
      <c r="W426" s="470" t="s">
        <v>493</v>
      </c>
      <c r="X426" s="470" t="s">
        <v>494</v>
      </c>
      <c r="Y426">
        <v>35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806" t="str">
        <f>D12</f>
        <v>Km 11+950- Km 12+030</v>
      </c>
      <c r="C427" s="404" t="str">
        <f t="shared" si="96"/>
        <v>C17-R37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0.46920138888889518</v>
      </c>
      <c r="Q427" s="484">
        <f t="shared" ca="1" si="107"/>
        <v>0.46935185185185813</v>
      </c>
      <c r="R427" s="486">
        <v>5.9999998658895493E-2</v>
      </c>
      <c r="S427" s="486"/>
      <c r="T427">
        <v>15</v>
      </c>
      <c r="U427" s="469" t="str">
        <f t="shared" si="98"/>
        <v>C17-R37</v>
      </c>
      <c r="V427">
        <v>17</v>
      </c>
      <c r="W427" s="470" t="s">
        <v>493</v>
      </c>
      <c r="X427" s="470" t="s">
        <v>494</v>
      </c>
      <c r="Y427">
        <v>37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806"/>
      <c r="C428" s="404" t="str">
        <f t="shared" si="96"/>
        <v>C17-R39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0.46960648148148776</v>
      </c>
      <c r="Q428" s="484">
        <f t="shared" ca="1" si="107"/>
        <v>0.46975694444445071</v>
      </c>
      <c r="R428" s="486">
        <v>5.9999998658895493E-2</v>
      </c>
      <c r="S428" s="486"/>
      <c r="T428">
        <v>15</v>
      </c>
      <c r="U428" s="469" t="str">
        <f t="shared" si="98"/>
        <v>C17-R39</v>
      </c>
      <c r="V428">
        <v>17</v>
      </c>
      <c r="W428" s="470" t="s">
        <v>493</v>
      </c>
      <c r="X428" s="470" t="s">
        <v>494</v>
      </c>
      <c r="Y428">
        <v>39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806"/>
      <c r="C429" s="404" t="str">
        <f t="shared" si="96"/>
        <v>C17-R41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0.47002314814815443</v>
      </c>
      <c r="Q429" s="484">
        <f t="shared" ca="1" si="107"/>
        <v>0.47017361111111738</v>
      </c>
      <c r="R429" s="486">
        <v>0.14000000059604645</v>
      </c>
      <c r="S429" s="486"/>
      <c r="T429">
        <v>15</v>
      </c>
      <c r="U429" s="469" t="str">
        <f t="shared" si="98"/>
        <v>C17-R41</v>
      </c>
      <c r="V429">
        <v>17</v>
      </c>
      <c r="W429" s="470" t="s">
        <v>493</v>
      </c>
      <c r="X429" s="470" t="s">
        <v>494</v>
      </c>
      <c r="Y429">
        <v>41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806"/>
      <c r="C430" s="404" t="str">
        <f t="shared" si="96"/>
        <v>C17-R43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0.47046296296296924</v>
      </c>
      <c r="Q430" s="484">
        <f t="shared" ca="1" si="107"/>
        <v>0.47061342592593219</v>
      </c>
      <c r="R430" s="486">
        <v>9.9999997764825821E-3</v>
      </c>
      <c r="S430" s="486"/>
      <c r="T430">
        <v>15</v>
      </c>
      <c r="U430" s="469" t="str">
        <f t="shared" si="98"/>
        <v>C17-R43</v>
      </c>
      <c r="V430">
        <v>17</v>
      </c>
      <c r="W430" s="470" t="s">
        <v>493</v>
      </c>
      <c r="X430" s="470" t="s">
        <v>494</v>
      </c>
      <c r="Y430">
        <v>43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806"/>
      <c r="C431" s="404" t="str">
        <f t="shared" si="96"/>
        <v>C17-R45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0.47089120370370996</v>
      </c>
      <c r="Q431" s="484">
        <f t="shared" ca="1" si="107"/>
        <v>0.47103009259259887</v>
      </c>
      <c r="R431" s="486">
        <v>0.15000000596046448</v>
      </c>
      <c r="S431" s="486"/>
      <c r="T431">
        <v>15</v>
      </c>
      <c r="U431" s="469" t="str">
        <f t="shared" si="98"/>
        <v>C17-R45</v>
      </c>
      <c r="V431">
        <v>17</v>
      </c>
      <c r="W431" s="470" t="s">
        <v>493</v>
      </c>
      <c r="X431" s="470" t="s">
        <v>494</v>
      </c>
      <c r="Y431">
        <v>45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806"/>
      <c r="C432" s="404" t="str">
        <f t="shared" si="96"/>
        <v>C17-R47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0.47130787037037664</v>
      </c>
      <c r="Q432" s="484">
        <f t="shared" ca="1" si="107"/>
        <v>0.47148148148148777</v>
      </c>
      <c r="R432" s="486">
        <v>9.9999997764825821E-3</v>
      </c>
      <c r="S432" s="486"/>
      <c r="T432">
        <v>15</v>
      </c>
      <c r="U432" s="469" t="str">
        <f t="shared" si="98"/>
        <v>C17-R47</v>
      </c>
      <c r="V432">
        <v>17</v>
      </c>
      <c r="W432" s="470" t="s">
        <v>493</v>
      </c>
      <c r="X432" s="470" t="s">
        <v>494</v>
      </c>
      <c r="Y432">
        <v>47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806"/>
      <c r="C433" s="404" t="str">
        <f t="shared" si="96"/>
        <v>C17-R49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0.47175925925926554</v>
      </c>
      <c r="Q433" s="484">
        <f t="shared" ca="1" si="107"/>
        <v>0.47193287037037668</v>
      </c>
      <c r="R433" s="486">
        <v>0.10999999940395355</v>
      </c>
      <c r="S433" s="486"/>
      <c r="T433">
        <v>15</v>
      </c>
      <c r="U433" s="469" t="str">
        <f t="shared" si="98"/>
        <v>C17-R49</v>
      </c>
      <c r="V433">
        <v>17</v>
      </c>
      <c r="W433" s="470" t="s">
        <v>493</v>
      </c>
      <c r="X433" s="470" t="s">
        <v>494</v>
      </c>
      <c r="Y433">
        <v>49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806"/>
      <c r="C434" s="404" t="str">
        <f t="shared" si="96"/>
        <v>C18-R48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0.47217592592593222</v>
      </c>
      <c r="Q434" s="484">
        <f t="shared" ca="1" si="107"/>
        <v>0.47233796296296926</v>
      </c>
      <c r="R434" s="486">
        <v>5.000000074505806E-2</v>
      </c>
      <c r="S434" s="486"/>
      <c r="T434">
        <v>15</v>
      </c>
      <c r="U434" s="469" t="str">
        <f t="shared" si="98"/>
        <v>C18-R48</v>
      </c>
      <c r="V434">
        <v>18</v>
      </c>
      <c r="W434" s="470" t="s">
        <v>493</v>
      </c>
      <c r="X434" s="470" t="s">
        <v>494</v>
      </c>
      <c r="Y434">
        <v>48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806"/>
      <c r="C435" s="404" t="str">
        <f t="shared" si="96"/>
        <v>C18-R46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0.47262731481482112</v>
      </c>
      <c r="Q435" s="484">
        <f t="shared" ca="1" si="107"/>
        <v>0.47278935185185816</v>
      </c>
      <c r="R435" s="486">
        <v>5.000000074505806E-2</v>
      </c>
      <c r="S435" s="486"/>
      <c r="T435">
        <v>15</v>
      </c>
      <c r="U435" s="469" t="str">
        <f t="shared" si="98"/>
        <v>C18-R46</v>
      </c>
      <c r="V435">
        <v>18</v>
      </c>
      <c r="W435" s="470" t="s">
        <v>493</v>
      </c>
      <c r="X435" s="470" t="s">
        <v>494</v>
      </c>
      <c r="Y435">
        <v>46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806"/>
      <c r="C436" s="404" t="str">
        <f t="shared" si="96"/>
        <v>C18-R44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0.4730439814814878</v>
      </c>
      <c r="Q436" s="484">
        <f t="shared" ca="1" si="107"/>
        <v>0.47321759259259893</v>
      </c>
      <c r="R436" s="486">
        <v>5.000000074505806E-2</v>
      </c>
      <c r="S436" s="486"/>
      <c r="T436">
        <v>15</v>
      </c>
      <c r="U436" s="469" t="str">
        <f t="shared" si="98"/>
        <v>C18-R44</v>
      </c>
      <c r="V436">
        <v>18</v>
      </c>
      <c r="W436" s="470" t="s">
        <v>493</v>
      </c>
      <c r="X436" s="470" t="s">
        <v>494</v>
      </c>
      <c r="Y436">
        <v>44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806"/>
      <c r="C437" s="404" t="str">
        <f t="shared" si="96"/>
        <v>C18-R42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0.4734953703703767</v>
      </c>
      <c r="Q437" s="484">
        <f t="shared" ca="1" si="107"/>
        <v>0.47366898148148784</v>
      </c>
      <c r="R437" s="486">
        <v>9.0000003576278687E-2</v>
      </c>
      <c r="S437" s="486"/>
      <c r="T437">
        <v>16</v>
      </c>
      <c r="U437" s="469" t="str">
        <f t="shared" si="98"/>
        <v>C18-R42</v>
      </c>
      <c r="V437">
        <v>18</v>
      </c>
      <c r="W437" s="470" t="s">
        <v>493</v>
      </c>
      <c r="X437" s="470" t="s">
        <v>494</v>
      </c>
      <c r="Y437">
        <v>42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806"/>
      <c r="C438" s="404" t="str">
        <f t="shared" si="96"/>
        <v>C18-R40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0.47390046296296934</v>
      </c>
      <c r="Q438" s="484">
        <f t="shared" ca="1" si="107"/>
        <v>0.47405092592593229</v>
      </c>
      <c r="R438" s="486">
        <v>7.9999998211860657E-2</v>
      </c>
      <c r="S438" s="486"/>
      <c r="T438">
        <v>16</v>
      </c>
      <c r="U438" s="469" t="str">
        <f t="shared" si="98"/>
        <v>C18-R40</v>
      </c>
      <c r="V438">
        <v>18</v>
      </c>
      <c r="W438" s="470" t="s">
        <v>493</v>
      </c>
      <c r="X438" s="470" t="s">
        <v>494</v>
      </c>
      <c r="Y438">
        <v>40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806"/>
      <c r="C439" s="404" t="str">
        <f t="shared" si="96"/>
        <v>C18-R38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0.47429398148148783</v>
      </c>
      <c r="Q439" s="484">
        <f t="shared" ca="1" si="107"/>
        <v>0.47443287037037674</v>
      </c>
      <c r="R439" s="486">
        <v>3.9999999105930328E-2</v>
      </c>
      <c r="S439" s="486"/>
      <c r="T439">
        <v>16</v>
      </c>
      <c r="U439" s="469" t="str">
        <f t="shared" si="98"/>
        <v>C18-R38</v>
      </c>
      <c r="V439">
        <v>18</v>
      </c>
      <c r="W439" s="470" t="s">
        <v>493</v>
      </c>
      <c r="X439" s="470" t="s">
        <v>494</v>
      </c>
      <c r="Y439">
        <v>38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806"/>
      <c r="C440" s="404" t="str">
        <f t="shared" si="96"/>
        <v>C18-R36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0.47468750000000637</v>
      </c>
      <c r="Q440" s="484">
        <f t="shared" ca="1" si="107"/>
        <v>0.47482638888889528</v>
      </c>
      <c r="R440" s="486">
        <v>1.9999999552965164E-2</v>
      </c>
      <c r="S440" s="486"/>
      <c r="T440">
        <v>16</v>
      </c>
      <c r="U440" s="469" t="str">
        <f t="shared" si="98"/>
        <v>C18-R36</v>
      </c>
      <c r="V440">
        <v>18</v>
      </c>
      <c r="W440" s="470" t="s">
        <v>493</v>
      </c>
      <c r="X440" s="470" t="s">
        <v>494</v>
      </c>
      <c r="Y440">
        <v>36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806"/>
      <c r="C441" s="404" t="str">
        <f t="shared" si="96"/>
        <v>C18-R34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0.47506944444445082</v>
      </c>
      <c r="Q441" s="484">
        <f t="shared" ca="1" si="107"/>
        <v>0.47524305555556196</v>
      </c>
      <c r="R441" s="486">
        <v>0.10000000149011612</v>
      </c>
      <c r="S441" s="486"/>
      <c r="T441">
        <v>16</v>
      </c>
      <c r="U441" s="469" t="str">
        <f t="shared" si="98"/>
        <v>C18-R34</v>
      </c>
      <c r="V441">
        <v>18</v>
      </c>
      <c r="W441" s="470" t="s">
        <v>493</v>
      </c>
      <c r="X441" s="470" t="s">
        <v>494</v>
      </c>
      <c r="Y441">
        <v>34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806"/>
      <c r="C442" s="404" t="str">
        <f t="shared" si="96"/>
        <v>C18-R32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0.47550925925926568</v>
      </c>
      <c r="Q442" s="484">
        <f t="shared" ca="1" si="107"/>
        <v>0.47565972222222863</v>
      </c>
      <c r="R442" s="486">
        <v>1.9999999552965164E-2</v>
      </c>
      <c r="S442" s="486"/>
      <c r="T442">
        <v>16</v>
      </c>
      <c r="U442" s="469" t="str">
        <f t="shared" si="98"/>
        <v>C18-R32</v>
      </c>
      <c r="V442">
        <v>18</v>
      </c>
      <c r="W442" s="470" t="s">
        <v>493</v>
      </c>
      <c r="X442" s="470" t="s">
        <v>494</v>
      </c>
      <c r="Y442">
        <v>32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806"/>
      <c r="C443" s="404" t="str">
        <f t="shared" si="96"/>
        <v>C18-R30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0.47592592592593236</v>
      </c>
      <c r="Q443" s="484">
        <f t="shared" ca="1" si="107"/>
        <v>0.4760995370370435</v>
      </c>
      <c r="R443" s="486">
        <v>9.9999997764825821E-3</v>
      </c>
      <c r="S443" s="486"/>
      <c r="T443">
        <v>16</v>
      </c>
      <c r="U443" s="469" t="str">
        <f t="shared" si="98"/>
        <v>C18-R30</v>
      </c>
      <c r="V443">
        <v>18</v>
      </c>
      <c r="W443" s="470" t="s">
        <v>493</v>
      </c>
      <c r="X443" s="470" t="s">
        <v>494</v>
      </c>
      <c r="Y443">
        <v>30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806"/>
      <c r="C444" s="404" t="str">
        <f t="shared" si="96"/>
        <v>C18-R28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0.47637731481482126</v>
      </c>
      <c r="Q444" s="484">
        <f t="shared" ca="1" si="107"/>
        <v>0.47652777777778421</v>
      </c>
      <c r="R444" s="486">
        <v>5.9999998658895493E-2</v>
      </c>
      <c r="S444" s="486"/>
      <c r="T444">
        <v>16</v>
      </c>
      <c r="U444" s="469" t="str">
        <f t="shared" si="98"/>
        <v>C18-R28</v>
      </c>
      <c r="V444">
        <v>18</v>
      </c>
      <c r="W444" s="470" t="s">
        <v>493</v>
      </c>
      <c r="X444" s="470" t="s">
        <v>494</v>
      </c>
      <c r="Y444">
        <v>28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806"/>
      <c r="C445" s="404" t="str">
        <f t="shared" si="96"/>
        <v>C18-R26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0.47679398148148794</v>
      </c>
      <c r="Q445" s="484">
        <f t="shared" ca="1" si="107"/>
        <v>0.47696759259259908</v>
      </c>
      <c r="R445" s="486">
        <v>2.9999999329447746E-2</v>
      </c>
      <c r="S445" s="486"/>
      <c r="T445">
        <v>16</v>
      </c>
      <c r="U445" s="469" t="str">
        <f t="shared" si="98"/>
        <v>C18-R26</v>
      </c>
      <c r="V445">
        <v>18</v>
      </c>
      <c r="W445" s="470" t="s">
        <v>493</v>
      </c>
      <c r="X445" s="470" t="s">
        <v>494</v>
      </c>
      <c r="Y445">
        <v>26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806"/>
      <c r="C446" s="404" t="str">
        <f t="shared" si="96"/>
        <v>C18-R24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0.47721064814815461</v>
      </c>
      <c r="Q446" s="484">
        <f t="shared" ca="1" si="107"/>
        <v>0.47738425925926575</v>
      </c>
      <c r="R446" s="486">
        <v>9.9999997764825821E-3</v>
      </c>
      <c r="S446" s="486"/>
      <c r="T446">
        <v>16</v>
      </c>
      <c r="U446" s="469" t="str">
        <f t="shared" si="98"/>
        <v>C18-R24</v>
      </c>
      <c r="V446">
        <v>18</v>
      </c>
      <c r="W446" s="470" t="s">
        <v>493</v>
      </c>
      <c r="X446" s="470" t="s">
        <v>494</v>
      </c>
      <c r="Y446">
        <v>24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806"/>
      <c r="C447" s="404" t="str">
        <f t="shared" si="96"/>
        <v>C18-R22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0.47763888888889539</v>
      </c>
      <c r="Q447" s="484">
        <f t="shared" ca="1" si="107"/>
        <v>0.47780092592593243</v>
      </c>
      <c r="R447" s="486">
        <v>0.12999999523162842</v>
      </c>
      <c r="S447" s="486"/>
      <c r="T447">
        <v>16</v>
      </c>
      <c r="U447" s="469" t="str">
        <f t="shared" si="98"/>
        <v>C18-R22</v>
      </c>
      <c r="V447">
        <v>18</v>
      </c>
      <c r="W447" s="470" t="s">
        <v>493</v>
      </c>
      <c r="X447" s="470" t="s">
        <v>494</v>
      </c>
      <c r="Y447">
        <v>22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806"/>
      <c r="C448" s="404" t="str">
        <f t="shared" si="96"/>
        <v>C18-R20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0.47804398148148797</v>
      </c>
      <c r="Q448" s="484">
        <f t="shared" ca="1" si="107"/>
        <v>0.47821759259259911</v>
      </c>
      <c r="R448" s="486">
        <v>5.000000074505806E-2</v>
      </c>
      <c r="S448" s="486"/>
      <c r="T448">
        <v>16</v>
      </c>
      <c r="U448" s="469" t="str">
        <f t="shared" si="98"/>
        <v>C18-R20</v>
      </c>
      <c r="V448">
        <v>18</v>
      </c>
      <c r="W448" s="470" t="s">
        <v>493</v>
      </c>
      <c r="X448" s="470" t="s">
        <v>494</v>
      </c>
      <c r="Y448">
        <v>20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806"/>
      <c r="C449" s="404" t="str">
        <f t="shared" si="96"/>
        <v>C18-R18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0.47850694444445097</v>
      </c>
      <c r="Q449" s="484">
        <f t="shared" ca="1" si="107"/>
        <v>0.47866898148148801</v>
      </c>
      <c r="R449" s="486">
        <v>9.9999997764825821E-3</v>
      </c>
      <c r="S449" s="486"/>
      <c r="T449">
        <v>16</v>
      </c>
      <c r="U449" s="469" t="str">
        <f t="shared" si="98"/>
        <v>C18-R18</v>
      </c>
      <c r="V449">
        <v>18</v>
      </c>
      <c r="W449" s="470" t="s">
        <v>493</v>
      </c>
      <c r="X449" s="470" t="s">
        <v>494</v>
      </c>
      <c r="Y449">
        <v>18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806"/>
      <c r="C450" s="404" t="str">
        <f t="shared" si="96"/>
        <v>C18-R16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0.47892361111111764</v>
      </c>
      <c r="Q450" s="484">
        <f t="shared" ca="1" si="107"/>
        <v>0.47909722222222878</v>
      </c>
      <c r="R450" s="486">
        <v>5.9999998658895493E-2</v>
      </c>
      <c r="S450" s="486"/>
      <c r="T450">
        <v>16</v>
      </c>
      <c r="U450" s="469" t="str">
        <f t="shared" si="98"/>
        <v>C18-R16</v>
      </c>
      <c r="V450">
        <v>18</v>
      </c>
      <c r="W450" s="470" t="s">
        <v>493</v>
      </c>
      <c r="X450" s="470" t="s">
        <v>494</v>
      </c>
      <c r="Y450">
        <v>16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806"/>
      <c r="C451" s="404" t="str">
        <f t="shared" si="96"/>
        <v>C18-R14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0.47932870370371028</v>
      </c>
      <c r="Q451" s="484">
        <f t="shared" ca="1" si="107"/>
        <v>0.47946759259259919</v>
      </c>
      <c r="R451" s="486">
        <v>9.0000003576278687E-2</v>
      </c>
      <c r="S451" s="486"/>
      <c r="T451">
        <v>16</v>
      </c>
      <c r="U451" s="469" t="str">
        <f t="shared" si="98"/>
        <v>C18-R14</v>
      </c>
      <c r="V451">
        <v>18</v>
      </c>
      <c r="W451" s="470" t="s">
        <v>493</v>
      </c>
      <c r="X451" s="470" t="s">
        <v>494</v>
      </c>
      <c r="Y451">
        <v>14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806"/>
      <c r="C452" s="404" t="str">
        <f t="shared" si="96"/>
        <v>C18-R12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0.47973379629630292</v>
      </c>
      <c r="Q452" s="484">
        <f t="shared" ca="1" si="107"/>
        <v>0.47989583333333996</v>
      </c>
      <c r="R452" s="486">
        <v>2.9999999329447746E-2</v>
      </c>
      <c r="S452" s="486"/>
      <c r="T452">
        <v>16</v>
      </c>
      <c r="U452" s="469" t="str">
        <f t="shared" si="98"/>
        <v>C18-R12</v>
      </c>
      <c r="V452">
        <v>18</v>
      </c>
      <c r="W452" s="470" t="s">
        <v>493</v>
      </c>
      <c r="X452" s="470" t="s">
        <v>494</v>
      </c>
      <c r="Y452">
        <v>12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806"/>
      <c r="C453" s="404" t="str">
        <f t="shared" si="96"/>
        <v>C18-R10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0.48018518518519182</v>
      </c>
      <c r="Q453" s="484">
        <f t="shared" ca="1" si="107"/>
        <v>0.48033564814815477</v>
      </c>
      <c r="R453" s="486">
        <v>0.10999999940395355</v>
      </c>
      <c r="S453" s="486"/>
      <c r="T453">
        <v>16</v>
      </c>
      <c r="U453" s="469" t="str">
        <f t="shared" si="98"/>
        <v>C18-R10</v>
      </c>
      <c r="V453">
        <v>18</v>
      </c>
      <c r="W453" s="470" t="s">
        <v>493</v>
      </c>
      <c r="X453" s="470" t="s">
        <v>494</v>
      </c>
      <c r="Y453">
        <v>10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806"/>
      <c r="C454" s="404" t="str">
        <f t="shared" si="96"/>
        <v>C18-R8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0.48056712962963627</v>
      </c>
      <c r="Q454" s="484">
        <f t="shared" ca="1" si="107"/>
        <v>0.48071759259259922</v>
      </c>
      <c r="R454" s="486">
        <v>0.10999999940395355</v>
      </c>
      <c r="S454" s="486"/>
      <c r="T454">
        <v>16</v>
      </c>
      <c r="U454" s="469" t="str">
        <f t="shared" si="98"/>
        <v>C18-R8</v>
      </c>
      <c r="V454">
        <v>18</v>
      </c>
      <c r="W454" s="470" t="s">
        <v>493</v>
      </c>
      <c r="X454" s="470" t="s">
        <v>494</v>
      </c>
      <c r="Y454">
        <v>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806"/>
      <c r="C455" s="404" t="str">
        <f t="shared" si="96"/>
        <v>C18-R6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0.48094907407408072</v>
      </c>
      <c r="Q455" s="484">
        <f t="shared" ca="1" si="107"/>
        <v>0.48108796296296963</v>
      </c>
      <c r="R455" s="486">
        <v>0.15000000596046448</v>
      </c>
      <c r="S455" s="486"/>
      <c r="T455">
        <v>16</v>
      </c>
      <c r="U455" s="469" t="str">
        <f t="shared" si="98"/>
        <v>C18-R6</v>
      </c>
      <c r="V455">
        <v>18</v>
      </c>
      <c r="W455" s="470" t="s">
        <v>493</v>
      </c>
      <c r="X455" s="470" t="s">
        <v>494</v>
      </c>
      <c r="Y455">
        <v>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806"/>
      <c r="C456" s="404" t="str">
        <f t="shared" si="96"/>
        <v>C18-R4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0.48137731481482149</v>
      </c>
      <c r="Q456" s="484">
        <f t="shared" ca="1" si="107"/>
        <v>0.4815162037037104</v>
      </c>
      <c r="R456" s="486">
        <v>0.10999999940395355</v>
      </c>
      <c r="S456" s="486"/>
      <c r="T456">
        <v>16</v>
      </c>
      <c r="U456" s="469" t="str">
        <f t="shared" si="98"/>
        <v>C18-R4</v>
      </c>
      <c r="V456">
        <v>18</v>
      </c>
      <c r="W456" s="470" t="s">
        <v>493</v>
      </c>
      <c r="X456" s="470" t="s">
        <v>494</v>
      </c>
      <c r="Y456">
        <v>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806"/>
      <c r="C457" s="404" t="str">
        <f t="shared" si="96"/>
        <v>C18-R2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0.48175925925926594</v>
      </c>
      <c r="Q457" s="484">
        <f t="shared" ca="1" si="107"/>
        <v>0.48192129629630298</v>
      </c>
      <c r="R457" s="486">
        <v>9.0000003576278687E-2</v>
      </c>
      <c r="S457" s="486"/>
      <c r="T457">
        <v>16</v>
      </c>
      <c r="U457" s="469" t="str">
        <f t="shared" si="98"/>
        <v>C18-R2</v>
      </c>
      <c r="V457">
        <v>18</v>
      </c>
      <c r="W457" s="470" t="s">
        <v>493</v>
      </c>
      <c r="X457" s="470" t="s">
        <v>494</v>
      </c>
      <c r="Y457">
        <v>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806"/>
      <c r="C458" s="404" t="str">
        <f t="shared" si="96"/>
        <v>C19-R1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0.48215277777778448</v>
      </c>
      <c r="Q458" s="484">
        <f t="shared" ca="1" si="107"/>
        <v>0.48231481481482152</v>
      </c>
      <c r="R458" s="486">
        <v>7.9999998211860657E-2</v>
      </c>
      <c r="S458" s="486"/>
      <c r="T458">
        <v>16</v>
      </c>
      <c r="U458" s="469" t="str">
        <f t="shared" si="98"/>
        <v>C19-R1</v>
      </c>
      <c r="V458">
        <v>19</v>
      </c>
      <c r="W458" s="470" t="s">
        <v>493</v>
      </c>
      <c r="X458" s="470" t="s">
        <v>494</v>
      </c>
      <c r="Y458">
        <v>1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806"/>
      <c r="C459" s="404" t="str">
        <f t="shared" si="96"/>
        <v>C19-R3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0.48258101851852525</v>
      </c>
      <c r="Q459" s="484">
        <f t="shared" ca="1" si="107"/>
        <v>0.4827314814814882</v>
      </c>
      <c r="R459" s="486">
        <v>0.11999999731779099</v>
      </c>
      <c r="S459" s="486"/>
      <c r="T459">
        <v>16</v>
      </c>
      <c r="U459" s="469" t="str">
        <f t="shared" si="98"/>
        <v>C19-R3</v>
      </c>
      <c r="V459">
        <v>19</v>
      </c>
      <c r="W459" s="470" t="s">
        <v>493</v>
      </c>
      <c r="X459" s="470" t="s">
        <v>494</v>
      </c>
      <c r="Y459">
        <v>3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806"/>
      <c r="C460" s="404" t="str">
        <f t="shared" si="96"/>
        <v>C19-R5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0.48299768518519193</v>
      </c>
      <c r="Q460" s="484">
        <f t="shared" ca="1" si="107"/>
        <v>0.48313657407408084</v>
      </c>
      <c r="R460" s="486">
        <v>9.9999997764825821E-3</v>
      </c>
      <c r="S460" s="486"/>
      <c r="T460">
        <v>16</v>
      </c>
      <c r="U460" s="469" t="str">
        <f t="shared" si="98"/>
        <v>C19-R5</v>
      </c>
      <c r="V460">
        <v>19</v>
      </c>
      <c r="W460" s="470" t="s">
        <v>493</v>
      </c>
      <c r="X460" s="470" t="s">
        <v>494</v>
      </c>
      <c r="Y460">
        <v>5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806"/>
      <c r="C461" s="404" t="str">
        <f t="shared" si="96"/>
        <v>C19-R7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0.48340277777778456</v>
      </c>
      <c r="Q461" s="484">
        <f t="shared" ca="1" si="107"/>
        <v>0.48354166666667348</v>
      </c>
      <c r="R461" s="486">
        <v>1.9999999552965164E-2</v>
      </c>
      <c r="S461" s="486"/>
      <c r="T461">
        <v>16</v>
      </c>
      <c r="U461" s="469" t="str">
        <f t="shared" si="98"/>
        <v>C19-R7</v>
      </c>
      <c r="V461">
        <v>19</v>
      </c>
      <c r="W461" s="470" t="s">
        <v>493</v>
      </c>
      <c r="X461" s="470" t="s">
        <v>494</v>
      </c>
      <c r="Y461">
        <v>7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806"/>
      <c r="C462" s="404" t="str">
        <f t="shared" si="96"/>
        <v>C19-R9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0.48377314814815497</v>
      </c>
      <c r="Q462" s="484">
        <f t="shared" ca="1" si="107"/>
        <v>0.48392361111111792</v>
      </c>
      <c r="R462" s="486">
        <v>7.9999998211860657E-2</v>
      </c>
      <c r="S462" s="486"/>
      <c r="T462">
        <v>16</v>
      </c>
      <c r="U462" s="469" t="str">
        <f t="shared" si="98"/>
        <v>C19-R9</v>
      </c>
      <c r="V462">
        <v>19</v>
      </c>
      <c r="W462" s="470" t="s">
        <v>493</v>
      </c>
      <c r="X462" s="470" t="s">
        <v>494</v>
      </c>
      <c r="Y462">
        <v>9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806"/>
      <c r="C463" s="404" t="str">
        <f t="shared" si="96"/>
        <v>C19-R11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0.48421296296296978</v>
      </c>
      <c r="Q463" s="484">
        <f t="shared" ca="1" si="107"/>
        <v>0.48437500000000683</v>
      </c>
      <c r="R463" s="486">
        <v>7.9999998211860657E-2</v>
      </c>
      <c r="S463" s="486"/>
      <c r="T463">
        <v>16</v>
      </c>
      <c r="U463" s="469" t="str">
        <f t="shared" si="98"/>
        <v>C19-R11</v>
      </c>
      <c r="V463">
        <v>19</v>
      </c>
      <c r="W463" s="470" t="s">
        <v>493</v>
      </c>
      <c r="X463" s="470" t="s">
        <v>494</v>
      </c>
      <c r="Y463">
        <v>11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806" t="str">
        <f>D12</f>
        <v>Km 11+950- Km 12+030</v>
      </c>
      <c r="C464" s="404" t="str">
        <f t="shared" si="96"/>
        <v>C19-R13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0.54532407407407402</v>
      </c>
      <c r="R464" s="486">
        <v>3.9999999105930328E-2</v>
      </c>
      <c r="S464" s="486"/>
      <c r="T464">
        <v>16</v>
      </c>
      <c r="U464" s="469" t="str">
        <f t="shared" si="98"/>
        <v>C19-R13</v>
      </c>
      <c r="V464">
        <v>19</v>
      </c>
      <c r="W464" s="470" t="s">
        <v>493</v>
      </c>
      <c r="X464" s="470" t="s">
        <v>494</v>
      </c>
      <c r="Y464">
        <v>13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806"/>
      <c r="C465" s="404" t="str">
        <f t="shared" si="96"/>
        <v>C19-R15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0.54559027777777769</v>
      </c>
      <c r="Q465" s="484">
        <f t="shared" ca="1" si="107"/>
        <v>0.54574074074074064</v>
      </c>
      <c r="R465" s="486">
        <v>0.10999999940395355</v>
      </c>
      <c r="S465" s="486"/>
      <c r="T465">
        <v>16</v>
      </c>
      <c r="U465" s="469" t="str">
        <f t="shared" si="98"/>
        <v>C19-R15</v>
      </c>
      <c r="V465">
        <v>19</v>
      </c>
      <c r="W465" s="470" t="s">
        <v>493</v>
      </c>
      <c r="X465" s="470" t="s">
        <v>494</v>
      </c>
      <c r="Y465">
        <v>15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806"/>
      <c r="C466" s="404" t="str">
        <f t="shared" ref="C466:C512" si="111">U466</f>
        <v>C19-R17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0.5460300925925925</v>
      </c>
      <c r="Q466" s="484">
        <f t="shared" ca="1" si="107"/>
        <v>0.54616898148148141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C19-R17</v>
      </c>
      <c r="V466">
        <v>19</v>
      </c>
      <c r="W466" s="470" t="s">
        <v>493</v>
      </c>
      <c r="X466" s="470" t="s">
        <v>494</v>
      </c>
      <c r="Y466">
        <v>17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806"/>
      <c r="C467" s="404" t="str">
        <f t="shared" si="111"/>
        <v>C19-R19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0.54645833333333327</v>
      </c>
      <c r="Q467" s="484">
        <f t="shared" ref="Q467:Q512" ca="1" si="122">P467+TIME(0,0,RANDBETWEEN(12,15))</f>
        <v>0.54659722222222218</v>
      </c>
      <c r="R467" s="486">
        <v>0.15000000596046448</v>
      </c>
      <c r="S467" s="486"/>
      <c r="T467">
        <v>17</v>
      </c>
      <c r="U467" s="469" t="str">
        <f t="shared" si="113"/>
        <v>C19-R19</v>
      </c>
      <c r="V467">
        <v>19</v>
      </c>
      <c r="W467" s="470" t="s">
        <v>493</v>
      </c>
      <c r="X467" s="470" t="s">
        <v>494</v>
      </c>
      <c r="Y467">
        <v>19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806"/>
      <c r="C468" s="404" t="str">
        <f t="shared" si="111"/>
        <v>C19-R21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0.54688657407407404</v>
      </c>
      <c r="Q468" s="484">
        <f t="shared" ca="1" si="122"/>
        <v>0.54706018518518518</v>
      </c>
      <c r="R468" s="486">
        <v>0.10000000149011612</v>
      </c>
      <c r="S468" s="486"/>
      <c r="T468">
        <v>17</v>
      </c>
      <c r="U468" s="469" t="str">
        <f t="shared" si="113"/>
        <v>C19-R21</v>
      </c>
      <c r="V468">
        <v>19</v>
      </c>
      <c r="W468" s="470" t="s">
        <v>493</v>
      </c>
      <c r="X468" s="470" t="s">
        <v>494</v>
      </c>
      <c r="Y468">
        <v>21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806"/>
      <c r="C469" s="404" t="str">
        <f t="shared" si="111"/>
        <v>C19-R23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0.547337962962963</v>
      </c>
      <c r="Q469" s="484">
        <f t="shared" ca="1" si="122"/>
        <v>0.54748842592592595</v>
      </c>
      <c r="R469" s="486">
        <v>9.0000003576278687E-2</v>
      </c>
      <c r="S469" s="486"/>
      <c r="T469">
        <v>17</v>
      </c>
      <c r="U469" s="469" t="str">
        <f t="shared" si="113"/>
        <v>C19-R23</v>
      </c>
      <c r="V469">
        <v>19</v>
      </c>
      <c r="W469" s="470" t="s">
        <v>493</v>
      </c>
      <c r="X469" s="470" t="s">
        <v>494</v>
      </c>
      <c r="Y469">
        <v>23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806"/>
      <c r="C470" s="404" t="str">
        <f t="shared" si="111"/>
        <v>C19-R25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0.54774305555555558</v>
      </c>
      <c r="Q470" s="484">
        <f t="shared" ca="1" si="122"/>
        <v>0.54791666666666672</v>
      </c>
      <c r="R470" s="486">
        <v>3.9999999105930328E-2</v>
      </c>
      <c r="S470" s="486"/>
      <c r="T470">
        <v>17</v>
      </c>
      <c r="U470" s="469" t="str">
        <f t="shared" si="113"/>
        <v>C19-R25</v>
      </c>
      <c r="V470">
        <v>19</v>
      </c>
      <c r="W470" s="470" t="s">
        <v>493</v>
      </c>
      <c r="X470" s="470" t="s">
        <v>494</v>
      </c>
      <c r="Y470">
        <v>25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806"/>
      <c r="C471" s="404" t="str">
        <f t="shared" si="111"/>
        <v>C19-R27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0.54815972222222231</v>
      </c>
      <c r="Q471" s="484">
        <f t="shared" ca="1" si="122"/>
        <v>0.54829861111111122</v>
      </c>
      <c r="R471" s="486">
        <v>0.10000000149011612</v>
      </c>
      <c r="S471" s="486"/>
      <c r="T471">
        <v>17</v>
      </c>
      <c r="U471" s="469" t="str">
        <f t="shared" si="113"/>
        <v>C19-R27</v>
      </c>
      <c r="V471">
        <v>19</v>
      </c>
      <c r="W471" s="470" t="s">
        <v>493</v>
      </c>
      <c r="X471" s="470" t="s">
        <v>494</v>
      </c>
      <c r="Y471">
        <v>27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806"/>
      <c r="C472" s="404" t="str">
        <f t="shared" si="111"/>
        <v>C19-R29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0.54857638888888904</v>
      </c>
      <c r="Q472" s="484">
        <f t="shared" ca="1" si="122"/>
        <v>0.54873842592592603</v>
      </c>
      <c r="R472" s="486">
        <v>9.0000003576278687E-2</v>
      </c>
      <c r="S472" s="486"/>
      <c r="T472">
        <v>17</v>
      </c>
      <c r="U472" s="469" t="str">
        <f t="shared" si="113"/>
        <v>C19-R29</v>
      </c>
      <c r="V472">
        <v>19</v>
      </c>
      <c r="W472" s="470" t="s">
        <v>493</v>
      </c>
      <c r="X472" s="470" t="s">
        <v>494</v>
      </c>
      <c r="Y472">
        <v>29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806"/>
      <c r="C473" s="404" t="str">
        <f t="shared" si="111"/>
        <v>C19-R31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0.54902777777777789</v>
      </c>
      <c r="Q473" s="484">
        <f t="shared" ca="1" si="122"/>
        <v>0.5491666666666668</v>
      </c>
      <c r="R473" s="486">
        <v>0.12999999523162842</v>
      </c>
      <c r="S473" s="486"/>
      <c r="T473">
        <v>17</v>
      </c>
      <c r="U473" s="469" t="str">
        <f t="shared" si="113"/>
        <v>C19-R31</v>
      </c>
      <c r="V473">
        <v>19</v>
      </c>
      <c r="W473" s="470" t="s">
        <v>493</v>
      </c>
      <c r="X473" s="470" t="s">
        <v>494</v>
      </c>
      <c r="Y473">
        <v>31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806"/>
      <c r="C474" s="404" t="str">
        <f t="shared" si="111"/>
        <v>C19-R33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0.5494097222222224</v>
      </c>
      <c r="Q474" s="484">
        <f t="shared" ca="1" si="122"/>
        <v>0.54956018518518535</v>
      </c>
      <c r="R474" s="486">
        <v>7.9999998211860657E-2</v>
      </c>
      <c r="S474" s="486"/>
      <c r="T474">
        <v>17</v>
      </c>
      <c r="U474" s="469" t="str">
        <f t="shared" si="113"/>
        <v>C19-R33</v>
      </c>
      <c r="V474">
        <v>19</v>
      </c>
      <c r="W474" s="470" t="s">
        <v>493</v>
      </c>
      <c r="X474" s="470" t="s">
        <v>494</v>
      </c>
      <c r="Y474">
        <v>33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806"/>
      <c r="C475" s="404" t="str">
        <f t="shared" si="111"/>
        <v>C19-R35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0.54979166666666679</v>
      </c>
      <c r="Q475" s="484">
        <f t="shared" ca="1" si="122"/>
        <v>0.5499305555555557</v>
      </c>
      <c r="R475" s="486">
        <v>9.0000003576278687E-2</v>
      </c>
      <c r="S475" s="486"/>
      <c r="T475">
        <v>17</v>
      </c>
      <c r="U475" s="469" t="str">
        <f t="shared" si="113"/>
        <v>C19-R35</v>
      </c>
      <c r="V475">
        <v>19</v>
      </c>
      <c r="W475" s="470" t="s">
        <v>493</v>
      </c>
      <c r="X475" s="470" t="s">
        <v>494</v>
      </c>
      <c r="Y475">
        <v>35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806"/>
      <c r="C476" s="404" t="str">
        <f t="shared" si="111"/>
        <v>C19-R37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0.55020833333333352</v>
      </c>
      <c r="Q476" s="484">
        <f t="shared" ca="1" si="122"/>
        <v>0.55038194444444466</v>
      </c>
      <c r="R476" s="486">
        <v>3.9999999105930328E-2</v>
      </c>
      <c r="S476" s="486"/>
      <c r="T476">
        <v>17</v>
      </c>
      <c r="U476" s="469" t="str">
        <f t="shared" si="113"/>
        <v>C19-R37</v>
      </c>
      <c r="V476">
        <v>19</v>
      </c>
      <c r="W476" s="470" t="s">
        <v>493</v>
      </c>
      <c r="X476" s="470" t="s">
        <v>494</v>
      </c>
      <c r="Y476">
        <v>37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806"/>
      <c r="C477" s="404" t="str">
        <f t="shared" si="111"/>
        <v>C19-R39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0.55062500000000025</v>
      </c>
      <c r="Q477" s="484">
        <f t="shared" ca="1" si="122"/>
        <v>0.55079861111111139</v>
      </c>
      <c r="R477" s="486">
        <v>1.9999999552965164E-2</v>
      </c>
      <c r="S477" s="486"/>
      <c r="T477">
        <v>17</v>
      </c>
      <c r="U477" s="469" t="str">
        <f t="shared" si="113"/>
        <v>C19-R39</v>
      </c>
      <c r="V477">
        <v>19</v>
      </c>
      <c r="W477" s="470" t="s">
        <v>493</v>
      </c>
      <c r="X477" s="470" t="s">
        <v>494</v>
      </c>
      <c r="Y477">
        <v>39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806"/>
      <c r="C478" s="404" t="str">
        <f t="shared" si="111"/>
        <v>C19-R41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0.55104166666666698</v>
      </c>
      <c r="Q478" s="484">
        <f t="shared" ca="1" si="122"/>
        <v>0.55120370370370397</v>
      </c>
      <c r="R478" s="486">
        <v>0.10999999940395355</v>
      </c>
      <c r="S478" s="486"/>
      <c r="T478">
        <v>17</v>
      </c>
      <c r="U478" s="469" t="str">
        <f t="shared" si="113"/>
        <v>C19-R41</v>
      </c>
      <c r="V478">
        <v>19</v>
      </c>
      <c r="W478" s="470" t="s">
        <v>493</v>
      </c>
      <c r="X478" s="470" t="s">
        <v>494</v>
      </c>
      <c r="Y478">
        <v>41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806"/>
      <c r="C479" s="404" t="str">
        <f t="shared" si="111"/>
        <v>C19-R43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0.55149305555555583</v>
      </c>
      <c r="Q479" s="484">
        <f t="shared" ca="1" si="122"/>
        <v>0.55165509259259282</v>
      </c>
      <c r="R479" s="486">
        <v>3.9999999105930328E-2</v>
      </c>
      <c r="S479" s="486"/>
      <c r="T479">
        <v>17</v>
      </c>
      <c r="U479" s="469" t="str">
        <f t="shared" si="113"/>
        <v>C19-R43</v>
      </c>
      <c r="V479">
        <v>19</v>
      </c>
      <c r="W479" s="470" t="s">
        <v>493</v>
      </c>
      <c r="X479" s="470" t="s">
        <v>494</v>
      </c>
      <c r="Y479">
        <v>43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806"/>
      <c r="C480" s="404" t="str">
        <f t="shared" si="111"/>
        <v>C19-R45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0.55189814814814842</v>
      </c>
      <c r="Q480" s="484">
        <f t="shared" ca="1" si="122"/>
        <v>0.55207175925925955</v>
      </c>
      <c r="R480" s="486">
        <v>3.9999999105930328E-2</v>
      </c>
      <c r="S480" s="486"/>
      <c r="T480">
        <v>17</v>
      </c>
      <c r="U480" s="469" t="str">
        <f t="shared" si="113"/>
        <v>C19-R45</v>
      </c>
      <c r="V480">
        <v>19</v>
      </c>
      <c r="W480" s="470" t="s">
        <v>493</v>
      </c>
      <c r="X480" s="470" t="s">
        <v>494</v>
      </c>
      <c r="Y480">
        <v>45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806"/>
      <c r="C481" s="404" t="str">
        <f t="shared" si="111"/>
        <v>C19-R47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0.55236111111111141</v>
      </c>
      <c r="Q481" s="484">
        <f t="shared" ca="1" si="122"/>
        <v>0.55250000000000032</v>
      </c>
      <c r="R481" s="486">
        <v>0.15000000596046448</v>
      </c>
      <c r="S481" s="486"/>
      <c r="T481">
        <v>17</v>
      </c>
      <c r="U481" s="469" t="str">
        <f t="shared" si="113"/>
        <v>C19-R47</v>
      </c>
      <c r="V481">
        <v>19</v>
      </c>
      <c r="W481" s="470" t="s">
        <v>493</v>
      </c>
      <c r="X481" s="470" t="s">
        <v>494</v>
      </c>
      <c r="Y481">
        <v>47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806"/>
      <c r="C482" s="404" t="str">
        <f t="shared" si="111"/>
        <v>C19-R49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0.55274305555555592</v>
      </c>
      <c r="Q482" s="484">
        <f t="shared" ca="1" si="122"/>
        <v>0.55290509259259291</v>
      </c>
      <c r="R482" s="486">
        <v>7.0000000298023224E-2</v>
      </c>
      <c r="S482" s="486"/>
      <c r="T482">
        <v>17</v>
      </c>
      <c r="U482" s="469" t="str">
        <f t="shared" si="113"/>
        <v>C19-R49</v>
      </c>
      <c r="V482">
        <v>19</v>
      </c>
      <c r="W482" s="470" t="s">
        <v>493</v>
      </c>
      <c r="X482" s="470" t="s">
        <v>494</v>
      </c>
      <c r="Y482">
        <v>49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806"/>
      <c r="C483" s="404" t="str">
        <f t="shared" si="111"/>
        <v>C20-R48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0.55317129629629658</v>
      </c>
      <c r="Q483" s="484">
        <f t="shared" ca="1" si="122"/>
        <v>0.55332175925925953</v>
      </c>
      <c r="R483" s="486">
        <v>3.9999999105930328E-2</v>
      </c>
      <c r="S483" s="486"/>
      <c r="T483">
        <v>17</v>
      </c>
      <c r="U483" s="469" t="str">
        <f t="shared" si="113"/>
        <v>C20-R48</v>
      </c>
      <c r="V483">
        <v>20</v>
      </c>
      <c r="W483" s="470" t="s">
        <v>493</v>
      </c>
      <c r="X483" s="470" t="s">
        <v>494</v>
      </c>
      <c r="Y483">
        <v>48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806"/>
      <c r="C484" s="404" t="str">
        <f t="shared" si="111"/>
        <v>C20-R46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0.55355324074074097</v>
      </c>
      <c r="Q484" s="484">
        <f t="shared" ca="1" si="122"/>
        <v>0.55369212962962988</v>
      </c>
      <c r="R484" s="486">
        <v>0.10000000149011612</v>
      </c>
      <c r="S484" s="486"/>
      <c r="T484">
        <v>17</v>
      </c>
      <c r="U484" s="469" t="str">
        <f t="shared" si="113"/>
        <v>C20-R46</v>
      </c>
      <c r="V484">
        <v>20</v>
      </c>
      <c r="W484" s="470" t="s">
        <v>493</v>
      </c>
      <c r="X484" s="470" t="s">
        <v>494</v>
      </c>
      <c r="Y484">
        <v>46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806"/>
      <c r="C485" s="404" t="str">
        <f t="shared" si="111"/>
        <v>C20-R44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0.55392361111111132</v>
      </c>
      <c r="Q485" s="484">
        <f t="shared" ca="1" si="122"/>
        <v>0.55406250000000024</v>
      </c>
      <c r="R485" s="486">
        <v>9.9999997764825821E-3</v>
      </c>
      <c r="S485" s="486"/>
      <c r="T485">
        <v>17</v>
      </c>
      <c r="U485" s="469" t="str">
        <f t="shared" si="113"/>
        <v>C20-R44</v>
      </c>
      <c r="V485">
        <v>20</v>
      </c>
      <c r="W485" s="470" t="s">
        <v>493</v>
      </c>
      <c r="X485" s="470" t="s">
        <v>494</v>
      </c>
      <c r="Y485">
        <v>44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806"/>
      <c r="C486" s="404" t="str">
        <f t="shared" si="111"/>
        <v>C20-R42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0.55432870370370391</v>
      </c>
      <c r="Q486" s="484">
        <f t="shared" ca="1" si="122"/>
        <v>0.55447916666666686</v>
      </c>
      <c r="R486" s="486">
        <v>7.9999998211860657E-2</v>
      </c>
      <c r="S486" s="486"/>
      <c r="T486">
        <v>17</v>
      </c>
      <c r="U486" s="469" t="str">
        <f t="shared" si="113"/>
        <v>C20-R42</v>
      </c>
      <c r="V486">
        <v>20</v>
      </c>
      <c r="W486" s="470" t="s">
        <v>493</v>
      </c>
      <c r="X486" s="470" t="s">
        <v>494</v>
      </c>
      <c r="Y486">
        <v>42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806"/>
      <c r="C487" s="404" t="str">
        <f t="shared" si="111"/>
        <v>C20-R40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0.5547106481481483</v>
      </c>
      <c r="Q487" s="484">
        <f t="shared" ca="1" si="122"/>
        <v>0.55484953703703721</v>
      </c>
      <c r="R487" s="486">
        <v>5.9999998658895493E-2</v>
      </c>
      <c r="S487" s="486"/>
      <c r="T487">
        <v>17</v>
      </c>
      <c r="U487" s="469" t="str">
        <f t="shared" si="113"/>
        <v>C20-R40</v>
      </c>
      <c r="V487">
        <v>20</v>
      </c>
      <c r="W487" s="470" t="s">
        <v>493</v>
      </c>
      <c r="X487" s="470" t="s">
        <v>494</v>
      </c>
      <c r="Y487">
        <v>40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806"/>
      <c r="C488" s="404" t="str">
        <f t="shared" si="111"/>
        <v>C20-R38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0.55512731481481503</v>
      </c>
      <c r="Q488" s="484">
        <f t="shared" ca="1" si="122"/>
        <v>0.55527777777777798</v>
      </c>
      <c r="R488" s="486">
        <v>5.000000074505806E-2</v>
      </c>
      <c r="S488" s="486"/>
      <c r="T488">
        <v>17</v>
      </c>
      <c r="U488" s="469" t="str">
        <f t="shared" si="113"/>
        <v>C20-R38</v>
      </c>
      <c r="V488">
        <v>20</v>
      </c>
      <c r="W488" s="470" t="s">
        <v>493</v>
      </c>
      <c r="X488" s="470" t="s">
        <v>494</v>
      </c>
      <c r="Y488">
        <v>38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806"/>
      <c r="C489" s="404" t="str">
        <f t="shared" si="111"/>
        <v>C20-R36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0.55556712962962984</v>
      </c>
      <c r="Q489" s="484">
        <f t="shared" ca="1" si="122"/>
        <v>0.55572916666666683</v>
      </c>
      <c r="R489" s="486">
        <v>2.9999999329447746E-2</v>
      </c>
      <c r="S489" s="486"/>
      <c r="T489">
        <v>17</v>
      </c>
      <c r="U489" s="469" t="str">
        <f t="shared" si="113"/>
        <v>C20-R36</v>
      </c>
      <c r="V489">
        <v>20</v>
      </c>
      <c r="W489" s="470" t="s">
        <v>493</v>
      </c>
      <c r="X489" s="470" t="s">
        <v>494</v>
      </c>
      <c r="Y489">
        <v>36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806"/>
      <c r="C490" s="404" t="str">
        <f t="shared" si="111"/>
        <v>C20-R34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0.55601851851851869</v>
      </c>
      <c r="Q490" s="484">
        <f t="shared" ca="1" si="122"/>
        <v>0.55619212962962983</v>
      </c>
      <c r="R490" s="486">
        <v>7.9999998211860657E-2</v>
      </c>
      <c r="S490" s="486"/>
      <c r="T490">
        <v>17</v>
      </c>
      <c r="U490" s="469" t="str">
        <f t="shared" si="113"/>
        <v>C20-R34</v>
      </c>
      <c r="V490">
        <v>20</v>
      </c>
      <c r="W490" s="470" t="s">
        <v>493</v>
      </c>
      <c r="X490" s="470" t="s">
        <v>494</v>
      </c>
      <c r="Y490">
        <v>34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806"/>
      <c r="C491" s="404" t="str">
        <f t="shared" si="111"/>
        <v>C20-R32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0.55648148148148169</v>
      </c>
      <c r="Q491" s="484">
        <f t="shared" ca="1" si="122"/>
        <v>0.55665509259259283</v>
      </c>
      <c r="R491" s="486">
        <v>0.11999999731779099</v>
      </c>
      <c r="S491" s="486"/>
      <c r="T491">
        <v>17</v>
      </c>
      <c r="U491" s="469" t="str">
        <f t="shared" si="113"/>
        <v>C20-R32</v>
      </c>
      <c r="V491">
        <v>20</v>
      </c>
      <c r="W491" s="470" t="s">
        <v>493</v>
      </c>
      <c r="X491" s="470" t="s">
        <v>494</v>
      </c>
      <c r="Y491">
        <v>32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806"/>
      <c r="C492" s="404" t="str">
        <f t="shared" si="111"/>
        <v>C20-R30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0.55693287037037065</v>
      </c>
      <c r="Q492" s="484">
        <f t="shared" ca="1" si="122"/>
        <v>0.55707175925925956</v>
      </c>
      <c r="R492" s="486">
        <v>1.9999999552965164E-2</v>
      </c>
      <c r="S492" s="486"/>
      <c r="T492">
        <v>17</v>
      </c>
      <c r="U492" s="469" t="str">
        <f t="shared" si="113"/>
        <v>C20-R30</v>
      </c>
      <c r="V492">
        <v>20</v>
      </c>
      <c r="W492" s="470" t="s">
        <v>493</v>
      </c>
      <c r="X492" s="470" t="s">
        <v>494</v>
      </c>
      <c r="Y492">
        <v>30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806"/>
      <c r="C493" s="404" t="str">
        <f t="shared" si="111"/>
        <v>C20-R28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0.55734953703703738</v>
      </c>
      <c r="Q493" s="484">
        <f t="shared" ca="1" si="122"/>
        <v>0.55750000000000033</v>
      </c>
      <c r="R493" s="486">
        <v>0.10000000149011612</v>
      </c>
      <c r="S493" s="486"/>
      <c r="T493">
        <v>17</v>
      </c>
      <c r="U493" s="469" t="str">
        <f t="shared" si="113"/>
        <v>C20-R28</v>
      </c>
      <c r="V493">
        <v>20</v>
      </c>
      <c r="W493" s="470" t="s">
        <v>493</v>
      </c>
      <c r="X493" s="470" t="s">
        <v>494</v>
      </c>
      <c r="Y493">
        <v>28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806"/>
      <c r="C494" s="404" t="str">
        <f t="shared" si="111"/>
        <v>C20-R26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0.55773148148148177</v>
      </c>
      <c r="Q494" s="484">
        <f t="shared" ca="1" si="122"/>
        <v>0.55788194444444472</v>
      </c>
      <c r="R494" s="486">
        <v>2.9999999329447746E-2</v>
      </c>
      <c r="S494" s="486"/>
      <c r="T494">
        <v>17</v>
      </c>
      <c r="U494" s="469" t="str">
        <f t="shared" si="113"/>
        <v>C20-R26</v>
      </c>
      <c r="V494">
        <v>20</v>
      </c>
      <c r="W494" s="470" t="s">
        <v>493</v>
      </c>
      <c r="X494" s="470" t="s">
        <v>494</v>
      </c>
      <c r="Y494">
        <v>26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806"/>
      <c r="C495" s="404" t="str">
        <f t="shared" si="111"/>
        <v>C20-R24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0.55814814814814839</v>
      </c>
      <c r="Q495" s="484">
        <f t="shared" ca="1" si="122"/>
        <v>0.55831018518518538</v>
      </c>
      <c r="R495" s="486">
        <v>0.10999999940395355</v>
      </c>
      <c r="S495" s="486"/>
      <c r="T495">
        <v>17</v>
      </c>
      <c r="U495" s="469" t="str">
        <f t="shared" si="113"/>
        <v>C20-R24</v>
      </c>
      <c r="V495">
        <v>20</v>
      </c>
      <c r="W495" s="470" t="s">
        <v>493</v>
      </c>
      <c r="X495" s="470" t="s">
        <v>494</v>
      </c>
      <c r="Y495">
        <v>24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806"/>
      <c r="C496" s="404" t="str">
        <f t="shared" si="111"/>
        <v>C20-R22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0.55859953703703724</v>
      </c>
      <c r="Q496" s="484">
        <f t="shared" ca="1" si="122"/>
        <v>0.55875000000000019</v>
      </c>
      <c r="R496" s="486">
        <v>0.12999999523162842</v>
      </c>
      <c r="S496" s="486"/>
      <c r="T496">
        <v>17</v>
      </c>
      <c r="U496" s="469" t="str">
        <f t="shared" si="113"/>
        <v>C20-R22</v>
      </c>
      <c r="V496">
        <v>20</v>
      </c>
      <c r="W496" s="470" t="s">
        <v>493</v>
      </c>
      <c r="X496" s="470" t="s">
        <v>494</v>
      </c>
      <c r="Y496">
        <v>22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806"/>
      <c r="C497" s="404" t="str">
        <f t="shared" si="111"/>
        <v>C20-R20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0.55898148148148163</v>
      </c>
      <c r="Q497" s="484">
        <f t="shared" ca="1" si="122"/>
        <v>0.55912037037037055</v>
      </c>
      <c r="R497" s="486">
        <v>1.9999999552965164E-2</v>
      </c>
      <c r="S497" s="486"/>
      <c r="T497">
        <v>18</v>
      </c>
      <c r="U497" s="469" t="str">
        <f t="shared" si="113"/>
        <v>C20-R20</v>
      </c>
      <c r="V497">
        <v>20</v>
      </c>
      <c r="W497" s="470" t="s">
        <v>493</v>
      </c>
      <c r="X497" s="470" t="s">
        <v>494</v>
      </c>
      <c r="Y497">
        <v>20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806"/>
      <c r="C498" s="404" t="str">
        <f t="shared" si="111"/>
        <v>C20-R18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0.55939814814814837</v>
      </c>
      <c r="Q498" s="484">
        <f t="shared" ca="1" si="122"/>
        <v>0.55954861111111132</v>
      </c>
      <c r="R498" s="486">
        <v>5.000000074505806E-2</v>
      </c>
      <c r="S498" s="486"/>
      <c r="T498">
        <v>18</v>
      </c>
      <c r="U498" s="469" t="str">
        <f t="shared" si="113"/>
        <v>C20-R18</v>
      </c>
      <c r="V498">
        <v>20</v>
      </c>
      <c r="W498" s="470" t="s">
        <v>493</v>
      </c>
      <c r="X498" s="470" t="s">
        <v>494</v>
      </c>
      <c r="Y498">
        <v>18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806"/>
      <c r="C499" s="404" t="str">
        <f t="shared" si="111"/>
        <v>C20-R16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0.55979166666666691</v>
      </c>
      <c r="Q499" s="484">
        <f t="shared" ca="1" si="122"/>
        <v>0.55994212962962986</v>
      </c>
      <c r="R499" s="486">
        <v>3.9999999105930328E-2</v>
      </c>
      <c r="S499" s="486"/>
      <c r="T499">
        <v>18</v>
      </c>
      <c r="U499" s="469" t="str">
        <f t="shared" si="113"/>
        <v>C20-R16</v>
      </c>
      <c r="V499">
        <v>20</v>
      </c>
      <c r="W499" s="470" t="s">
        <v>493</v>
      </c>
      <c r="X499" s="470" t="s">
        <v>494</v>
      </c>
      <c r="Y499">
        <v>16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806"/>
      <c r="C500" s="404" t="str">
        <f t="shared" si="111"/>
        <v>C20-R14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0.56019675925925949</v>
      </c>
      <c r="Q500" s="484">
        <f t="shared" ca="1" si="122"/>
        <v>0.56037037037037063</v>
      </c>
      <c r="R500" s="486">
        <v>7.0000000298023224E-2</v>
      </c>
      <c r="S500" s="486"/>
      <c r="T500">
        <v>18</v>
      </c>
      <c r="U500" s="469" t="str">
        <f t="shared" si="113"/>
        <v>C20-R14</v>
      </c>
      <c r="V500">
        <v>20</v>
      </c>
      <c r="W500" s="470" t="s">
        <v>493</v>
      </c>
      <c r="X500" s="470" t="s">
        <v>494</v>
      </c>
      <c r="Y500">
        <v>14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807" t="str">
        <f>D12</f>
        <v>Km 11+950- Km 12+030</v>
      </c>
      <c r="C501" s="404" t="str">
        <f t="shared" si="111"/>
        <v>C20-R12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0.56065972222222249</v>
      </c>
      <c r="Q501" s="484">
        <f t="shared" ca="1" si="122"/>
        <v>0.56083333333333363</v>
      </c>
      <c r="R501" s="486">
        <v>7.0000000298023224E-2</v>
      </c>
      <c r="S501" s="486"/>
      <c r="T501">
        <v>18</v>
      </c>
      <c r="U501" s="469" t="str">
        <f t="shared" si="113"/>
        <v>C20-R12</v>
      </c>
      <c r="V501">
        <v>20</v>
      </c>
      <c r="W501" s="470" t="s">
        <v>493</v>
      </c>
      <c r="X501" s="470" t="s">
        <v>494</v>
      </c>
      <c r="Y501">
        <v>12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808"/>
      <c r="C502" s="404" t="str">
        <f t="shared" si="111"/>
        <v>C20-R10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0.56112268518518549</v>
      </c>
      <c r="Q502" s="484">
        <f t="shared" ca="1" si="122"/>
        <v>0.56128472222222248</v>
      </c>
      <c r="R502" s="486">
        <v>1.9999999552965164E-2</v>
      </c>
      <c r="S502" s="486"/>
      <c r="T502">
        <v>18</v>
      </c>
      <c r="U502" s="469" t="str">
        <f t="shared" si="113"/>
        <v>C20-R10</v>
      </c>
      <c r="V502">
        <v>20</v>
      </c>
      <c r="W502" s="470" t="s">
        <v>493</v>
      </c>
      <c r="X502" s="470" t="s">
        <v>494</v>
      </c>
      <c r="Y502">
        <v>10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808"/>
      <c r="C503" s="404" t="str">
        <f t="shared" si="111"/>
        <v>C20-R8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0.56152777777777807</v>
      </c>
      <c r="Q503" s="484">
        <f t="shared" ca="1" si="122"/>
        <v>0.56170138888888921</v>
      </c>
      <c r="R503" s="486">
        <v>5.000000074505806E-2</v>
      </c>
      <c r="S503" s="486"/>
      <c r="T503">
        <v>18</v>
      </c>
      <c r="U503" s="469" t="str">
        <f t="shared" si="113"/>
        <v>C20-R8</v>
      </c>
      <c r="V503">
        <v>20</v>
      </c>
      <c r="W503" s="470" t="s">
        <v>493</v>
      </c>
      <c r="X503" s="470" t="s">
        <v>494</v>
      </c>
      <c r="Y503">
        <v>8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808"/>
      <c r="C504" s="404" t="str">
        <f t="shared" si="111"/>
        <v>C20-R6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0.56199074074074107</v>
      </c>
      <c r="Q504" s="484">
        <f t="shared" ca="1" si="122"/>
        <v>0.56216435185185221</v>
      </c>
      <c r="R504" s="486">
        <v>9.0000003576278687E-2</v>
      </c>
      <c r="S504" s="486"/>
      <c r="T504">
        <v>18</v>
      </c>
      <c r="U504" s="469" t="str">
        <f t="shared" si="113"/>
        <v>C20-R6</v>
      </c>
      <c r="V504">
        <v>20</v>
      </c>
      <c r="W504" s="470" t="s">
        <v>493</v>
      </c>
      <c r="X504" s="470" t="s">
        <v>494</v>
      </c>
      <c r="Y504">
        <v>6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808"/>
      <c r="C505" s="404" t="str">
        <f t="shared" si="111"/>
        <v>C20-R4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0.56239583333333365</v>
      </c>
      <c r="Q505" s="484">
        <f t="shared" ca="1" si="122"/>
        <v>0.5625462962962966</v>
      </c>
      <c r="R505" s="486">
        <v>0.10000000149011612</v>
      </c>
      <c r="S505" s="486"/>
      <c r="T505">
        <v>18</v>
      </c>
      <c r="U505" s="469" t="str">
        <f t="shared" si="113"/>
        <v>C20-R4</v>
      </c>
      <c r="V505">
        <v>20</v>
      </c>
      <c r="W505" s="470" t="s">
        <v>493</v>
      </c>
      <c r="X505" s="470" t="s">
        <v>494</v>
      </c>
      <c r="Y505">
        <v>4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808"/>
      <c r="C506" s="404" t="str">
        <f t="shared" si="111"/>
        <v>C20-R2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0.56277777777777804</v>
      </c>
      <c r="Q506" s="484">
        <f t="shared" ca="1" si="122"/>
        <v>0.56292824074074099</v>
      </c>
      <c r="R506" s="486">
        <v>3.9999999105930328E-2</v>
      </c>
      <c r="S506" s="486"/>
      <c r="T506">
        <v>18</v>
      </c>
      <c r="U506" s="469" t="str">
        <f t="shared" si="113"/>
        <v>C20-R2</v>
      </c>
      <c r="V506">
        <v>20</v>
      </c>
      <c r="W506" s="470" t="s">
        <v>493</v>
      </c>
      <c r="X506" s="470" t="s">
        <v>494</v>
      </c>
      <c r="Y506">
        <v>2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808"/>
      <c r="C507" s="404" t="str">
        <f t="shared" si="111"/>
        <v>C21-R1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0.56317129629629659</v>
      </c>
      <c r="Q507" s="484">
        <f t="shared" ca="1" si="122"/>
        <v>0.5633101851851855</v>
      </c>
      <c r="R507" s="486">
        <v>0.12999999523162842</v>
      </c>
      <c r="S507" s="486"/>
      <c r="T507">
        <v>18</v>
      </c>
      <c r="U507" s="469" t="str">
        <f t="shared" si="113"/>
        <v>C21-R1</v>
      </c>
      <c r="V507">
        <v>21</v>
      </c>
      <c r="W507" s="470" t="s">
        <v>493</v>
      </c>
      <c r="X507" s="470" t="s">
        <v>494</v>
      </c>
      <c r="Y507">
        <v>1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808"/>
      <c r="C508" s="404" t="str">
        <f t="shared" si="111"/>
        <v>C21-R3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0.56358796296296332</v>
      </c>
      <c r="Q508" s="484">
        <f t="shared" ca="1" si="122"/>
        <v>0.56373842592592627</v>
      </c>
      <c r="R508" s="486">
        <v>0.14000000059604645</v>
      </c>
      <c r="S508" s="486"/>
      <c r="T508">
        <v>18</v>
      </c>
      <c r="U508" s="469" t="str">
        <f t="shared" si="113"/>
        <v>C21-R3</v>
      </c>
      <c r="V508">
        <v>21</v>
      </c>
      <c r="W508" s="470" t="s">
        <v>493</v>
      </c>
      <c r="X508" s="470" t="s">
        <v>494</v>
      </c>
      <c r="Y508">
        <v>3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808"/>
      <c r="C509" s="404" t="str">
        <f t="shared" si="111"/>
        <v>C21-R5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0.56402777777777813</v>
      </c>
      <c r="Q509" s="484">
        <f t="shared" ca="1" si="122"/>
        <v>0.56418981481481512</v>
      </c>
      <c r="R509" s="486">
        <v>0.10000000149011612</v>
      </c>
      <c r="S509" s="486"/>
      <c r="T509">
        <v>18</v>
      </c>
      <c r="U509" s="469" t="str">
        <f t="shared" si="113"/>
        <v>C21-R5</v>
      </c>
      <c r="V509">
        <v>21</v>
      </c>
      <c r="W509" s="470" t="s">
        <v>493</v>
      </c>
      <c r="X509" s="470" t="s">
        <v>494</v>
      </c>
      <c r="Y509">
        <v>5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808"/>
      <c r="C510" s="404" t="str">
        <f t="shared" si="111"/>
        <v>C21-R7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0.56445601851851879</v>
      </c>
      <c r="Q510" s="484">
        <f t="shared" ca="1" si="122"/>
        <v>0.56462962962962993</v>
      </c>
      <c r="R510" s="486">
        <v>9.0000003576278687E-2</v>
      </c>
      <c r="S510" s="486"/>
      <c r="T510">
        <v>18</v>
      </c>
      <c r="U510" s="469" t="str">
        <f t="shared" si="113"/>
        <v>C21-R7</v>
      </c>
      <c r="V510">
        <v>21</v>
      </c>
      <c r="W510" s="470" t="s">
        <v>493</v>
      </c>
      <c r="X510" s="470" t="s">
        <v>494</v>
      </c>
      <c r="Y510">
        <v>7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808"/>
      <c r="C511" s="404" t="str">
        <f t="shared" si="111"/>
        <v>C21-R9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0.5648958333333336</v>
      </c>
      <c r="Q511" s="484">
        <f t="shared" ca="1" si="122"/>
        <v>0.56503472222222251</v>
      </c>
      <c r="R511" s="486">
        <v>0.10999999940395355</v>
      </c>
      <c r="S511" s="486"/>
      <c r="T511">
        <v>18</v>
      </c>
      <c r="U511" s="505" t="str">
        <f t="shared" si="113"/>
        <v>C21-R9</v>
      </c>
      <c r="V511">
        <v>21</v>
      </c>
      <c r="W511" s="506" t="s">
        <v>493</v>
      </c>
      <c r="X511" s="506" t="s">
        <v>494</v>
      </c>
      <c r="Y511">
        <v>9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808"/>
      <c r="C512" s="404" t="str">
        <f t="shared" si="111"/>
        <v>C21-R11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0.5652777777777781</v>
      </c>
      <c r="Q512" s="484">
        <f t="shared" ca="1" si="122"/>
        <v>0.56541666666666701</v>
      </c>
      <c r="R512" s="486">
        <v>1.9999999552965164E-2</v>
      </c>
      <c r="S512" s="486"/>
      <c r="T512">
        <v>18</v>
      </c>
      <c r="U512" s="469" t="str">
        <f t="shared" si="113"/>
        <v>C21-R11</v>
      </c>
      <c r="V512">
        <v>21</v>
      </c>
      <c r="W512" s="470" t="s">
        <v>493</v>
      </c>
      <c r="X512" s="470" t="s">
        <v>494</v>
      </c>
      <c r="Y512">
        <v>11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C21-R13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0.56564814814814846</v>
      </c>
      <c r="Q513" s="484">
        <f t="shared" ref="Q513:Q545" ca="1" si="137">P513+TIME(0,0,RANDBETWEEN(12,15))</f>
        <v>0.56581018518518544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C21-R13</v>
      </c>
      <c r="V513">
        <v>21</v>
      </c>
      <c r="W513" s="470" t="s">
        <v>493</v>
      </c>
      <c r="X513" s="470" t="s">
        <v>494</v>
      </c>
      <c r="Y513">
        <v>13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C21-R15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0.56607638888888911</v>
      </c>
      <c r="Q514" s="484">
        <f t="shared" ca="1" si="137"/>
        <v>0.56621527777777803</v>
      </c>
      <c r="R514" s="486">
        <v>9.9999997764825821E-3</v>
      </c>
      <c r="S514" s="486"/>
      <c r="T514">
        <v>18</v>
      </c>
      <c r="U514" s="469" t="str">
        <f t="shared" si="138"/>
        <v>C21-R15</v>
      </c>
      <c r="V514">
        <v>21</v>
      </c>
      <c r="W514" s="470" t="s">
        <v>493</v>
      </c>
      <c r="X514" s="470" t="s">
        <v>494</v>
      </c>
      <c r="Y514">
        <v>15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C21-R17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0.56650462962962989</v>
      </c>
      <c r="Q515" s="484">
        <f t="shared" ca="1" si="137"/>
        <v>0.56667824074074102</v>
      </c>
      <c r="R515" s="486">
        <v>1.9999999552965164E-2</v>
      </c>
      <c r="S515" s="486"/>
      <c r="T515">
        <v>18</v>
      </c>
      <c r="U515" s="469" t="str">
        <f t="shared" si="138"/>
        <v>C21-R17</v>
      </c>
      <c r="V515">
        <v>21</v>
      </c>
      <c r="W515" s="470" t="s">
        <v>493</v>
      </c>
      <c r="X515" s="470" t="s">
        <v>494</v>
      </c>
      <c r="Y515">
        <v>17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C21-R19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0.56696759259259288</v>
      </c>
      <c r="Q516" s="484">
        <f t="shared" ca="1" si="137"/>
        <v>0.56710648148148179</v>
      </c>
      <c r="R516" s="486">
        <v>7.9999998211860657E-2</v>
      </c>
      <c r="S516" s="486"/>
      <c r="T516">
        <v>18</v>
      </c>
      <c r="U516" s="469" t="str">
        <f t="shared" si="138"/>
        <v>C21-R19</v>
      </c>
      <c r="V516">
        <v>21</v>
      </c>
      <c r="W516" s="470" t="s">
        <v>493</v>
      </c>
      <c r="X516" s="470" t="s">
        <v>494</v>
      </c>
      <c r="Y516">
        <v>19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C21-R21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0.56739583333333365</v>
      </c>
      <c r="Q517" s="484">
        <f t="shared" ca="1" si="137"/>
        <v>0.56756944444444479</v>
      </c>
      <c r="R517" s="486">
        <v>7.9999998211860657E-2</v>
      </c>
      <c r="S517" s="486"/>
      <c r="T517">
        <v>18</v>
      </c>
      <c r="U517" s="469" t="str">
        <f t="shared" si="138"/>
        <v>C21-R21</v>
      </c>
      <c r="V517">
        <v>21</v>
      </c>
      <c r="W517" s="470" t="s">
        <v>493</v>
      </c>
      <c r="X517" s="470" t="s">
        <v>494</v>
      </c>
      <c r="Y517">
        <v>21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C21-R23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0.56782407407407443</v>
      </c>
      <c r="Q518" s="484">
        <f t="shared" ca="1" si="137"/>
        <v>0.56798611111111141</v>
      </c>
      <c r="R518" s="486">
        <v>3.9999999105930328E-2</v>
      </c>
      <c r="S518" s="486"/>
      <c r="T518">
        <v>18</v>
      </c>
      <c r="U518" s="469" t="str">
        <f t="shared" si="138"/>
        <v>C21-R23</v>
      </c>
      <c r="V518">
        <v>21</v>
      </c>
      <c r="W518" s="470" t="s">
        <v>493</v>
      </c>
      <c r="X518" s="470" t="s">
        <v>494</v>
      </c>
      <c r="Y518">
        <v>23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C21-R25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0.56821759259259286</v>
      </c>
      <c r="Q519" s="484">
        <f t="shared" ca="1" si="137"/>
        <v>0.56836805555555581</v>
      </c>
      <c r="R519" s="486">
        <v>0.10999999940395355</v>
      </c>
      <c r="S519" s="486"/>
      <c r="T519">
        <v>18</v>
      </c>
      <c r="U519" s="469" t="str">
        <f t="shared" si="138"/>
        <v>C21-R25</v>
      </c>
      <c r="V519">
        <v>21</v>
      </c>
      <c r="W519" s="470" t="s">
        <v>493</v>
      </c>
      <c r="X519" s="470" t="s">
        <v>494</v>
      </c>
      <c r="Y519">
        <v>25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C21-R27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0.56863425925925948</v>
      </c>
      <c r="Q520" s="484">
        <f t="shared" ca="1" si="137"/>
        <v>0.56878472222222243</v>
      </c>
      <c r="R520" s="486">
        <v>0.10000000149011612</v>
      </c>
      <c r="S520" s="486"/>
      <c r="T520">
        <v>18</v>
      </c>
      <c r="U520" s="469" t="str">
        <f t="shared" si="138"/>
        <v>C21-R27</v>
      </c>
      <c r="V520">
        <v>21</v>
      </c>
      <c r="W520" s="470" t="s">
        <v>493</v>
      </c>
      <c r="X520" s="470" t="s">
        <v>494</v>
      </c>
      <c r="Y520">
        <v>27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C21-R29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0.5690509259259261</v>
      </c>
      <c r="Q521" s="484">
        <f t="shared" ca="1" si="137"/>
        <v>0.56922453703703724</v>
      </c>
      <c r="R521" s="486">
        <v>0.15000000596046448</v>
      </c>
      <c r="S521" s="486"/>
      <c r="T521">
        <v>18</v>
      </c>
      <c r="U521" s="469" t="str">
        <f t="shared" si="138"/>
        <v>C21-R29</v>
      </c>
      <c r="V521">
        <v>21</v>
      </c>
      <c r="W521" s="470" t="s">
        <v>493</v>
      </c>
      <c r="X521" s="470" t="s">
        <v>494</v>
      </c>
      <c r="Y521">
        <v>29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C21-R31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0.5695138888888891</v>
      </c>
      <c r="Q522" s="484">
        <f t="shared" ca="1" si="137"/>
        <v>0.56965277777777801</v>
      </c>
      <c r="R522" s="486">
        <v>0.10000000149011612</v>
      </c>
      <c r="S522" s="486"/>
      <c r="T522">
        <v>18</v>
      </c>
      <c r="U522" s="469" t="str">
        <f t="shared" si="138"/>
        <v>C21-R31</v>
      </c>
      <c r="V522">
        <v>21</v>
      </c>
      <c r="W522" s="470" t="s">
        <v>493</v>
      </c>
      <c r="X522" s="470" t="s">
        <v>494</v>
      </c>
      <c r="Y522">
        <v>31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C21-R33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0.56993055555555583</v>
      </c>
      <c r="Q523" s="484">
        <f t="shared" ca="1" si="137"/>
        <v>0.57008101851851878</v>
      </c>
      <c r="R523" s="486">
        <v>9.0000003576278687E-2</v>
      </c>
      <c r="S523" s="486"/>
      <c r="T523">
        <v>18</v>
      </c>
      <c r="U523" s="469" t="str">
        <f t="shared" si="138"/>
        <v>C21-R33</v>
      </c>
      <c r="V523">
        <v>21</v>
      </c>
      <c r="W523" s="470" t="s">
        <v>493</v>
      </c>
      <c r="X523" s="470" t="s">
        <v>494</v>
      </c>
      <c r="Y523">
        <v>33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C21-R35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0.57032407407407437</v>
      </c>
      <c r="Q524" s="484">
        <f t="shared" ca="1" si="137"/>
        <v>0.57049768518518551</v>
      </c>
      <c r="R524" s="486">
        <v>3.9999999105930328E-2</v>
      </c>
      <c r="S524" s="486"/>
      <c r="T524">
        <v>18</v>
      </c>
      <c r="U524" s="469" t="str">
        <f t="shared" si="138"/>
        <v>C21-R35</v>
      </c>
      <c r="V524">
        <v>21</v>
      </c>
      <c r="W524" s="470" t="s">
        <v>493</v>
      </c>
      <c r="X524" s="470" t="s">
        <v>494</v>
      </c>
      <c r="Y524">
        <v>35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C21-R37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0.57076388888888918</v>
      </c>
      <c r="Q525" s="484">
        <f t="shared" ca="1" si="137"/>
        <v>0.57090277777777809</v>
      </c>
      <c r="R525" s="486">
        <v>0.10000000149011612</v>
      </c>
      <c r="S525" s="486"/>
      <c r="T525">
        <v>18</v>
      </c>
      <c r="U525" s="469" t="str">
        <f t="shared" si="138"/>
        <v>C21-R37</v>
      </c>
      <c r="V525">
        <v>21</v>
      </c>
      <c r="W525" s="470" t="s">
        <v>493</v>
      </c>
      <c r="X525" s="470" t="s">
        <v>494</v>
      </c>
      <c r="Y525">
        <v>37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C21-R39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0.57113425925925954</v>
      </c>
      <c r="Q526" s="484">
        <f t="shared" ca="1" si="137"/>
        <v>0.57128472222222249</v>
      </c>
      <c r="R526" s="486">
        <v>9.0000003576278687E-2</v>
      </c>
      <c r="S526" s="486"/>
      <c r="T526">
        <v>19</v>
      </c>
      <c r="U526" s="469" t="str">
        <f t="shared" si="138"/>
        <v>C21-R39</v>
      </c>
      <c r="V526">
        <v>21</v>
      </c>
      <c r="W526" s="470" t="s">
        <v>493</v>
      </c>
      <c r="X526" s="470" t="s">
        <v>494</v>
      </c>
      <c r="Y526">
        <v>39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C21-R41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0.57156250000000031</v>
      </c>
      <c r="Q527" s="484">
        <f t="shared" ca="1" si="137"/>
        <v>0.57171296296296326</v>
      </c>
      <c r="R527" s="486">
        <v>0.12999999523162842</v>
      </c>
      <c r="S527" s="486"/>
      <c r="T527">
        <v>19</v>
      </c>
      <c r="U527" s="469" t="str">
        <f t="shared" si="138"/>
        <v>C21-R41</v>
      </c>
      <c r="V527">
        <v>21</v>
      </c>
      <c r="W527" s="470" t="s">
        <v>493</v>
      </c>
      <c r="X527" s="470" t="s">
        <v>494</v>
      </c>
      <c r="Y527">
        <v>41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C21-R43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0.57197916666666693</v>
      </c>
      <c r="Q528" s="484">
        <f t="shared" ca="1" si="137"/>
        <v>0.57214120370370392</v>
      </c>
      <c r="R528" s="486">
        <v>7.9999998211860657E-2</v>
      </c>
      <c r="S528" s="486"/>
      <c r="T528">
        <v>19</v>
      </c>
      <c r="U528" s="469" t="str">
        <f t="shared" si="138"/>
        <v>C21-R43</v>
      </c>
      <c r="V528">
        <v>21</v>
      </c>
      <c r="W528" s="470" t="s">
        <v>493</v>
      </c>
      <c r="X528" s="470" t="s">
        <v>494</v>
      </c>
      <c r="Y528">
        <v>43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C21-R45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0.57238425925925951</v>
      </c>
      <c r="Q529" s="484">
        <f t="shared" ca="1" si="137"/>
        <v>0.57255787037037065</v>
      </c>
      <c r="R529" s="486">
        <v>9.0000003576278687E-2</v>
      </c>
      <c r="S529" s="486"/>
      <c r="T529">
        <v>19</v>
      </c>
      <c r="U529" s="469" t="str">
        <f t="shared" si="138"/>
        <v>C21-R45</v>
      </c>
      <c r="V529">
        <v>21</v>
      </c>
      <c r="W529" s="470" t="s">
        <v>493</v>
      </c>
      <c r="X529" s="470" t="s">
        <v>494</v>
      </c>
      <c r="Y529">
        <v>45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C21-R47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0.57278935185185209</v>
      </c>
      <c r="Q530" s="484">
        <f t="shared" ca="1" si="137"/>
        <v>0.57293981481481504</v>
      </c>
      <c r="R530" s="486">
        <v>3.9999999105930328E-2</v>
      </c>
      <c r="S530" s="486"/>
      <c r="T530">
        <v>19</v>
      </c>
      <c r="U530" s="469" t="str">
        <f t="shared" si="138"/>
        <v>C21-R47</v>
      </c>
      <c r="V530">
        <v>21</v>
      </c>
      <c r="W530" s="470" t="s">
        <v>493</v>
      </c>
      <c r="X530" s="470" t="s">
        <v>494</v>
      </c>
      <c r="Y530">
        <v>47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C21-R49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0.57318287037037063</v>
      </c>
      <c r="Q531" s="484">
        <f t="shared" ca="1" si="137"/>
        <v>0.57333333333333358</v>
      </c>
      <c r="R531" s="486">
        <v>1.9999999552965164E-2</v>
      </c>
      <c r="S531" s="486"/>
      <c r="T531">
        <v>19</v>
      </c>
      <c r="U531" s="469" t="str">
        <f t="shared" si="138"/>
        <v>C21-R49</v>
      </c>
      <c r="V531">
        <v>21</v>
      </c>
      <c r="W531" s="470" t="s">
        <v>493</v>
      </c>
      <c r="X531" s="470" t="s">
        <v>494</v>
      </c>
      <c r="Y531">
        <v>49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C22-R48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0.57356481481481503</v>
      </c>
      <c r="Q532" s="484">
        <f t="shared" ca="1" si="137"/>
        <v>0.57370370370370394</v>
      </c>
      <c r="R532" s="486">
        <v>0.10999999940395355</v>
      </c>
      <c r="S532" s="486"/>
      <c r="T532">
        <v>19</v>
      </c>
      <c r="U532" s="469" t="str">
        <f t="shared" si="138"/>
        <v>C22-R48</v>
      </c>
      <c r="V532">
        <v>22</v>
      </c>
      <c r="W532" s="470" t="s">
        <v>493</v>
      </c>
      <c r="X532" s="470" t="s">
        <v>494</v>
      </c>
      <c r="Y532">
        <v>48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C22-R46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0.5739930555555558</v>
      </c>
      <c r="Q533" s="484">
        <f t="shared" ca="1" si="137"/>
        <v>0.57416666666666694</v>
      </c>
      <c r="R533" s="486">
        <v>3.9999999105930328E-2</v>
      </c>
      <c r="S533" s="486"/>
      <c r="T533">
        <v>19</v>
      </c>
      <c r="U533" s="469" t="str">
        <f t="shared" si="138"/>
        <v>C22-R46</v>
      </c>
      <c r="V533">
        <v>22</v>
      </c>
      <c r="W533" s="470" t="s">
        <v>493</v>
      </c>
      <c r="X533" s="470" t="s">
        <v>494</v>
      </c>
      <c r="Y533">
        <v>46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C22-R44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0.5744560185185188</v>
      </c>
      <c r="Q534" s="484">
        <f t="shared" ca="1" si="137"/>
        <v>0.57460648148148175</v>
      </c>
      <c r="R534" s="486">
        <v>3.9999999105930328E-2</v>
      </c>
      <c r="S534" s="486"/>
      <c r="T534">
        <v>19</v>
      </c>
      <c r="U534" s="469" t="str">
        <f t="shared" si="138"/>
        <v>C22-R44</v>
      </c>
      <c r="V534">
        <v>22</v>
      </c>
      <c r="W534" s="470" t="s">
        <v>493</v>
      </c>
      <c r="X534" s="470" t="s">
        <v>494</v>
      </c>
      <c r="Y534">
        <v>44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C22-R42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0.57487268518518542</v>
      </c>
      <c r="Q535" s="484">
        <f t="shared" ca="1" si="137"/>
        <v>0.57501157407407433</v>
      </c>
      <c r="R535" s="486">
        <v>0.15000000596046448</v>
      </c>
      <c r="S535" s="486"/>
      <c r="T535">
        <v>19</v>
      </c>
      <c r="U535" s="469" t="str">
        <f t="shared" si="138"/>
        <v>C22-R42</v>
      </c>
      <c r="V535">
        <v>22</v>
      </c>
      <c r="W535" s="470" t="s">
        <v>493</v>
      </c>
      <c r="X535" s="470" t="s">
        <v>494</v>
      </c>
      <c r="Y535">
        <v>42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C22-R40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0.57528935185185215</v>
      </c>
      <c r="Q536" s="484">
        <f t="shared" ca="1" si="137"/>
        <v>0.57545138888888914</v>
      </c>
      <c r="R536" s="486">
        <v>7.0000000298023224E-2</v>
      </c>
      <c r="S536" s="486"/>
      <c r="T536">
        <v>19</v>
      </c>
      <c r="U536" s="469" t="str">
        <f t="shared" si="138"/>
        <v>C22-R40</v>
      </c>
      <c r="V536">
        <v>22</v>
      </c>
      <c r="W536" s="470" t="s">
        <v>493</v>
      </c>
      <c r="X536" s="470" t="s">
        <v>494</v>
      </c>
      <c r="Y536">
        <v>40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C22-R38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0.57570601851851877</v>
      </c>
      <c r="Q537" s="484">
        <f t="shared" ca="1" si="137"/>
        <v>0.57586805555555576</v>
      </c>
      <c r="R537" s="486">
        <v>3.9999999105930328E-2</v>
      </c>
      <c r="S537" s="486"/>
      <c r="T537">
        <v>19</v>
      </c>
      <c r="U537" s="469" t="str">
        <f t="shared" si="138"/>
        <v>C22-R38</v>
      </c>
      <c r="V537">
        <v>22</v>
      </c>
      <c r="W537" s="470" t="s">
        <v>493</v>
      </c>
      <c r="X537" s="470" t="s">
        <v>494</v>
      </c>
      <c r="Y537">
        <v>38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C22-R36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0.57614583333333358</v>
      </c>
      <c r="Q538" s="484">
        <f t="shared" ca="1" si="137"/>
        <v>0.57631944444444472</v>
      </c>
      <c r="R538" s="486">
        <v>0.10000000149011612</v>
      </c>
      <c r="S538" s="486"/>
      <c r="T538">
        <v>19</v>
      </c>
      <c r="U538" s="469" t="str">
        <f t="shared" si="138"/>
        <v>C22-R36</v>
      </c>
      <c r="V538">
        <v>22</v>
      </c>
      <c r="W538" s="470" t="s">
        <v>493</v>
      </c>
      <c r="X538" s="470" t="s">
        <v>494</v>
      </c>
      <c r="Y538">
        <v>36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C22-R34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0.57658564814814839</v>
      </c>
      <c r="Q539" s="484">
        <f t="shared" ca="1" si="137"/>
        <v>0.57673611111111134</v>
      </c>
      <c r="R539" s="486">
        <v>9.9999997764825821E-3</v>
      </c>
      <c r="S539" s="486"/>
      <c r="T539">
        <v>19</v>
      </c>
      <c r="U539" s="469" t="str">
        <f t="shared" si="138"/>
        <v>C22-R34</v>
      </c>
      <c r="V539">
        <v>22</v>
      </c>
      <c r="W539" s="470" t="s">
        <v>493</v>
      </c>
      <c r="X539" s="470" t="s">
        <v>494</v>
      </c>
      <c r="Y539">
        <v>34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C22-R32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0.57696759259259278</v>
      </c>
      <c r="Q540" s="484">
        <f t="shared" ca="1" si="137"/>
        <v>0.57712962962962977</v>
      </c>
      <c r="R540" s="486">
        <v>1.9999999552965164E-2</v>
      </c>
      <c r="S540" s="486"/>
      <c r="T540">
        <v>19</v>
      </c>
      <c r="U540" s="469" t="str">
        <f t="shared" si="138"/>
        <v>C22-R32</v>
      </c>
      <c r="V540">
        <v>22</v>
      </c>
      <c r="W540" s="470" t="s">
        <v>493</v>
      </c>
      <c r="X540" s="470" t="s">
        <v>494</v>
      </c>
      <c r="Y540">
        <v>32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C22-R30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0.57739583333333344</v>
      </c>
      <c r="Q541" s="484">
        <f t="shared" ca="1" si="137"/>
        <v>0.57754629629629639</v>
      </c>
      <c r="R541" s="486">
        <v>0.11999999731779099</v>
      </c>
      <c r="S541" s="486"/>
      <c r="T541">
        <v>19</v>
      </c>
      <c r="U541" s="469" t="str">
        <f t="shared" si="138"/>
        <v>C22-R30</v>
      </c>
      <c r="V541">
        <v>22</v>
      </c>
      <c r="W541" s="470" t="s">
        <v>493</v>
      </c>
      <c r="X541" s="470" t="s">
        <v>494</v>
      </c>
      <c r="Y541">
        <v>30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C22-R28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0.57777777777777783</v>
      </c>
      <c r="Q542" s="484">
        <f t="shared" ca="1" si="137"/>
        <v>0.57795138888888897</v>
      </c>
      <c r="R542" s="486">
        <v>9.9999997764825821E-3</v>
      </c>
      <c r="S542" s="486"/>
      <c r="T542">
        <v>19</v>
      </c>
      <c r="U542" s="469" t="str">
        <f t="shared" si="138"/>
        <v>C22-R28</v>
      </c>
      <c r="V542">
        <v>22</v>
      </c>
      <c r="W542" s="470" t="s">
        <v>493</v>
      </c>
      <c r="X542" s="470" t="s">
        <v>494</v>
      </c>
      <c r="Y542">
        <v>28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C22-R26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0.57822916666666679</v>
      </c>
      <c r="Q543" s="484">
        <f t="shared" ca="1" si="137"/>
        <v>0.57839120370370378</v>
      </c>
      <c r="R543" s="486">
        <v>1.9999999552965164E-2</v>
      </c>
      <c r="S543" s="486"/>
      <c r="T543">
        <v>19</v>
      </c>
      <c r="U543" s="469" t="str">
        <f t="shared" si="138"/>
        <v>C22-R26</v>
      </c>
      <c r="V543">
        <v>22</v>
      </c>
      <c r="W543" s="470" t="s">
        <v>493</v>
      </c>
      <c r="X543" s="470" t="s">
        <v>494</v>
      </c>
      <c r="Y543">
        <v>26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C22-R24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0.57863425925925938</v>
      </c>
      <c r="Q544" s="484">
        <f t="shared" ca="1" si="137"/>
        <v>0.57879629629629636</v>
      </c>
      <c r="R544" s="486">
        <v>7.9999998211860657E-2</v>
      </c>
      <c r="S544" s="486"/>
      <c r="T544">
        <v>19</v>
      </c>
      <c r="U544" s="469" t="str">
        <f t="shared" si="138"/>
        <v>C22-R24</v>
      </c>
      <c r="V544">
        <v>22</v>
      </c>
      <c r="W544" s="470" t="s">
        <v>493</v>
      </c>
      <c r="X544" s="470" t="s">
        <v>494</v>
      </c>
      <c r="Y544">
        <v>24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C22-R22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0.57903935185185196</v>
      </c>
      <c r="Q545" s="484">
        <f t="shared" ca="1" si="137"/>
        <v>0.57917824074074087</v>
      </c>
      <c r="R545" s="486">
        <v>7.9999998211860657E-2</v>
      </c>
      <c r="S545" s="486"/>
      <c r="T545">
        <v>19</v>
      </c>
      <c r="U545" s="469" t="str">
        <f t="shared" si="138"/>
        <v>C22-R22</v>
      </c>
      <c r="V545">
        <v>22</v>
      </c>
      <c r="W545" s="470" t="s">
        <v>493</v>
      </c>
      <c r="X545" s="470" t="s">
        <v>494</v>
      </c>
      <c r="Y545">
        <v>22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C22-R20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0.57945601851851869</v>
      </c>
      <c r="Q546" s="484">
        <f t="shared" ref="Q546:Q547" ca="1" si="150">P546+TIME(0,0,RANDBETWEEN(12,15))</f>
        <v>0.5795949074074076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C22-R20</v>
      </c>
      <c r="V546">
        <v>22</v>
      </c>
      <c r="W546" s="470" t="s">
        <v>493</v>
      </c>
      <c r="X546" s="470" t="s">
        <v>494</v>
      </c>
      <c r="Y546">
        <v>20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C22-R18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0.57988425925925946</v>
      </c>
      <c r="Q547" s="484">
        <f t="shared" ca="1" si="150"/>
        <v>0.5800578703703706</v>
      </c>
      <c r="R547" s="486">
        <v>0.10999999940395355</v>
      </c>
      <c r="S547" s="486"/>
      <c r="T547">
        <v>19</v>
      </c>
      <c r="U547" s="469" t="str">
        <f t="shared" si="151"/>
        <v>C22-R18</v>
      </c>
      <c r="V547">
        <v>22</v>
      </c>
      <c r="W547" s="470" t="s">
        <v>493</v>
      </c>
      <c r="X547" s="470" t="s">
        <v>494</v>
      </c>
      <c r="Y547">
        <v>18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C22-R16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0.58034722222222246</v>
      </c>
      <c r="Q548" s="484">
        <f t="shared" ref="Q548:Q611" ca="1" si="159">P548+TIME(0,0,RANDBETWEEN(12,15))</f>
        <v>0.58048611111111137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C22-R16</v>
      </c>
      <c r="V548">
        <v>22</v>
      </c>
      <c r="W548" s="470" t="s">
        <v>493</v>
      </c>
      <c r="X548" s="470" t="s">
        <v>494</v>
      </c>
      <c r="Y548">
        <v>16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C22-R14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0.58072916666666696</v>
      </c>
      <c r="Q549" s="484">
        <f t="shared" ca="1" si="159"/>
        <v>0.58089120370370395</v>
      </c>
      <c r="R549" s="486">
        <v>0.10999999940395355</v>
      </c>
      <c r="S549" s="486"/>
      <c r="T549">
        <v>19</v>
      </c>
      <c r="U549" s="469" t="str">
        <f t="shared" si="160"/>
        <v>C22-R14</v>
      </c>
      <c r="V549">
        <v>22</v>
      </c>
      <c r="W549" s="470" t="s">
        <v>493</v>
      </c>
      <c r="X549" s="470" t="s">
        <v>494</v>
      </c>
      <c r="Y549">
        <v>14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C22-R12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0.58115740740740762</v>
      </c>
      <c r="Q550" s="484">
        <f t="shared" ca="1" si="159"/>
        <v>0.58130787037037057</v>
      </c>
      <c r="R550" s="486">
        <v>0.10999999940395355</v>
      </c>
      <c r="S550" s="486"/>
      <c r="T550">
        <v>19</v>
      </c>
      <c r="U550" s="469" t="str">
        <f t="shared" si="160"/>
        <v>C22-R12</v>
      </c>
      <c r="V550">
        <v>22</v>
      </c>
      <c r="W550" s="470" t="s">
        <v>493</v>
      </c>
      <c r="X550" s="470" t="s">
        <v>494</v>
      </c>
      <c r="Y550">
        <v>12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C22-R10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0.58155092592592617</v>
      </c>
      <c r="Q551" s="484">
        <f t="shared" ca="1" si="159"/>
        <v>0.58168981481481508</v>
      </c>
      <c r="R551" s="486">
        <v>0.10999999940395355</v>
      </c>
      <c r="S551" s="486"/>
      <c r="T551">
        <v>19</v>
      </c>
      <c r="U551" s="469" t="str">
        <f t="shared" si="160"/>
        <v>C22-R10</v>
      </c>
      <c r="V551">
        <v>22</v>
      </c>
      <c r="W551" s="470" t="s">
        <v>493</v>
      </c>
      <c r="X551" s="470" t="s">
        <v>494</v>
      </c>
      <c r="Y551">
        <v>10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C22-R8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0.5819675925925929</v>
      </c>
      <c r="Q552" s="484">
        <f t="shared" ca="1" si="159"/>
        <v>0.58214120370370404</v>
      </c>
      <c r="R552" s="486">
        <v>0.10999999940395355</v>
      </c>
      <c r="S552" s="486"/>
      <c r="T552">
        <v>19</v>
      </c>
      <c r="U552" s="469" t="str">
        <f t="shared" si="160"/>
        <v>C22-R8</v>
      </c>
      <c r="V552">
        <v>22</v>
      </c>
      <c r="W552" s="470" t="s">
        <v>493</v>
      </c>
      <c r="X552" s="470" t="s">
        <v>494</v>
      </c>
      <c r="Y552">
        <v>8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C22-R6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0.58240740740740771</v>
      </c>
      <c r="Q553" s="484">
        <f t="shared" ca="1" si="159"/>
        <v>0.58254629629629662</v>
      </c>
      <c r="R553" s="486">
        <v>0.10999999940395355</v>
      </c>
      <c r="S553" s="486"/>
      <c r="T553">
        <v>19</v>
      </c>
      <c r="U553" s="469" t="str">
        <f t="shared" si="160"/>
        <v>C22-R6</v>
      </c>
      <c r="V553">
        <v>22</v>
      </c>
      <c r="W553" s="470" t="s">
        <v>493</v>
      </c>
      <c r="X553" s="470" t="s">
        <v>494</v>
      </c>
      <c r="Y553">
        <v>6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C22-R4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0.58278935185185221</v>
      </c>
      <c r="Q554" s="484">
        <f t="shared" ca="1" si="159"/>
        <v>0.58296296296296335</v>
      </c>
      <c r="R554" s="486">
        <v>0.10999999940395355</v>
      </c>
      <c r="S554" s="486"/>
      <c r="T554">
        <v>19</v>
      </c>
      <c r="U554" s="469" t="str">
        <f t="shared" si="160"/>
        <v>C22-R4</v>
      </c>
      <c r="V554">
        <v>22</v>
      </c>
      <c r="W554" s="470" t="s">
        <v>493</v>
      </c>
      <c r="X554" s="470" t="s">
        <v>494</v>
      </c>
      <c r="Y554">
        <v>4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C22-R2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0.58325231481481521</v>
      </c>
      <c r="Q555" s="484">
        <f t="shared" ca="1" si="159"/>
        <v>0.5834143518518522</v>
      </c>
      <c r="R555" s="486">
        <v>0.10999999940395355</v>
      </c>
      <c r="S555" s="486"/>
      <c r="T555">
        <v>19</v>
      </c>
      <c r="U555" s="469" t="str">
        <f t="shared" si="160"/>
        <v>C22-R2</v>
      </c>
      <c r="V555">
        <v>22</v>
      </c>
      <c r="W555" s="470" t="s">
        <v>493</v>
      </c>
      <c r="X555" s="470" t="s">
        <v>494</v>
      </c>
      <c r="Y555">
        <v>2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C23-R1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0.58368055555555587</v>
      </c>
      <c r="Q556" s="484">
        <f t="shared" ca="1" si="159"/>
        <v>0.58383101851851882</v>
      </c>
      <c r="R556" s="486">
        <v>0.10999999940395355</v>
      </c>
      <c r="S556" s="486"/>
      <c r="T556">
        <v>20</v>
      </c>
      <c r="U556" s="469" t="str">
        <f t="shared" si="160"/>
        <v>C23-R1</v>
      </c>
      <c r="V556">
        <v>23</v>
      </c>
      <c r="W556" s="470" t="s">
        <v>493</v>
      </c>
      <c r="X556" s="470" t="s">
        <v>494</v>
      </c>
      <c r="Y556">
        <v>1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C23-R3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0.58407407407407441</v>
      </c>
      <c r="Q557" s="484">
        <f t="shared" ca="1" si="159"/>
        <v>0.5842361111111114</v>
      </c>
      <c r="R557" s="486">
        <v>0.10999999940395355</v>
      </c>
      <c r="S557" s="486"/>
      <c r="T557">
        <v>20</v>
      </c>
      <c r="U557" s="469" t="str">
        <f t="shared" si="160"/>
        <v>C23-R3</v>
      </c>
      <c r="V557">
        <v>23</v>
      </c>
      <c r="W557" s="470" t="s">
        <v>493</v>
      </c>
      <c r="X557" s="470" t="s">
        <v>494</v>
      </c>
      <c r="Y557">
        <v>3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C23-R5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0.58449074074074103</v>
      </c>
      <c r="Q558" s="484">
        <f t="shared" ca="1" si="159"/>
        <v>0.58465277777777802</v>
      </c>
      <c r="R558" s="486">
        <v>0.10999999940395355</v>
      </c>
      <c r="S558" s="486"/>
      <c r="T558">
        <v>20</v>
      </c>
      <c r="U558" s="469" t="str">
        <f t="shared" si="160"/>
        <v>C23-R5</v>
      </c>
      <c r="V558">
        <v>23</v>
      </c>
      <c r="W558" s="470" t="s">
        <v>493</v>
      </c>
      <c r="X558" s="470" t="s">
        <v>494</v>
      </c>
      <c r="Y558">
        <v>5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C23-R7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0.58490740740740765</v>
      </c>
      <c r="Q559" s="484">
        <f t="shared" ca="1" si="159"/>
        <v>0.5850578703703706</v>
      </c>
      <c r="R559" s="486">
        <v>0.10999999940395355</v>
      </c>
      <c r="S559" s="486"/>
      <c r="T559">
        <v>20</v>
      </c>
      <c r="U559" s="469" t="str">
        <f t="shared" si="160"/>
        <v>C23-R7</v>
      </c>
      <c r="V559">
        <v>23</v>
      </c>
      <c r="W559" s="470" t="s">
        <v>493</v>
      </c>
      <c r="X559" s="470" t="s">
        <v>494</v>
      </c>
      <c r="Y559">
        <v>7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C23-R9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0.58532407407407427</v>
      </c>
      <c r="Q560" s="484">
        <f t="shared" ca="1" si="159"/>
        <v>0.58549768518518541</v>
      </c>
      <c r="R560" s="486">
        <v>0.10999999940395355</v>
      </c>
      <c r="S560" s="486"/>
      <c r="T560">
        <v>20</v>
      </c>
      <c r="U560" s="469" t="str">
        <f t="shared" si="160"/>
        <v>C23-R9</v>
      </c>
      <c r="V560">
        <v>23</v>
      </c>
      <c r="W560" s="470" t="s">
        <v>493</v>
      </c>
      <c r="X560" s="470" t="s">
        <v>494</v>
      </c>
      <c r="Y560">
        <v>9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C23-R11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0.58576388888888908</v>
      </c>
      <c r="Q561" s="484">
        <f t="shared" ca="1" si="159"/>
        <v>0.58591435185185203</v>
      </c>
      <c r="R561" s="486">
        <v>0.10999999940395355</v>
      </c>
      <c r="S561" s="486"/>
      <c r="T561">
        <v>20</v>
      </c>
      <c r="U561" s="469" t="str">
        <f t="shared" si="160"/>
        <v>C23-R11</v>
      </c>
      <c r="V561">
        <v>23</v>
      </c>
      <c r="W561" s="470" t="s">
        <v>493</v>
      </c>
      <c r="X561" s="470" t="s">
        <v>494</v>
      </c>
      <c r="Y561">
        <v>11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C23-R13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0.58616898148148167</v>
      </c>
      <c r="Q562" s="484">
        <f t="shared" ca="1" si="159"/>
        <v>0.58630787037037058</v>
      </c>
      <c r="R562" s="486">
        <v>0.10999999940395355</v>
      </c>
      <c r="S562" s="486"/>
      <c r="T562">
        <v>20</v>
      </c>
      <c r="U562" s="469" t="str">
        <f t="shared" si="160"/>
        <v>C23-R13</v>
      </c>
      <c r="V562">
        <v>23</v>
      </c>
      <c r="W562" s="470" t="s">
        <v>493</v>
      </c>
      <c r="X562" s="470" t="s">
        <v>494</v>
      </c>
      <c r="Y562">
        <v>13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C23-R15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0.58655092592592617</v>
      </c>
      <c r="Q563" s="484">
        <f t="shared" ca="1" si="159"/>
        <v>0.58668981481481508</v>
      </c>
      <c r="R563" s="486">
        <v>0.10999999940395355</v>
      </c>
      <c r="S563" s="486"/>
      <c r="T563">
        <v>20</v>
      </c>
      <c r="U563" s="469" t="str">
        <f t="shared" si="160"/>
        <v>C23-R15</v>
      </c>
      <c r="V563">
        <v>23</v>
      </c>
      <c r="W563" s="470" t="s">
        <v>493</v>
      </c>
      <c r="X563" s="470" t="s">
        <v>494</v>
      </c>
      <c r="Y563">
        <v>15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C23-R17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0.58692129629629652</v>
      </c>
      <c r="Q564" s="484">
        <f t="shared" ca="1" si="159"/>
        <v>0.58706018518518543</v>
      </c>
      <c r="R564" s="486">
        <v>0.10999999940395355</v>
      </c>
      <c r="S564" s="486"/>
      <c r="T564">
        <v>20</v>
      </c>
      <c r="U564" s="469" t="str">
        <f t="shared" si="160"/>
        <v>C23-R17</v>
      </c>
      <c r="V564">
        <v>23</v>
      </c>
      <c r="W564" s="470" t="s">
        <v>493</v>
      </c>
      <c r="X564" s="470" t="s">
        <v>494</v>
      </c>
      <c r="Y564">
        <v>17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C23-R19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0.58733796296296326</v>
      </c>
      <c r="Q565" s="484">
        <f t="shared" ca="1" si="159"/>
        <v>0.58750000000000024</v>
      </c>
      <c r="R565" s="486">
        <v>0.10999999940395355</v>
      </c>
      <c r="S565" s="486"/>
      <c r="T565">
        <v>20</v>
      </c>
      <c r="U565" s="469" t="str">
        <f t="shared" si="160"/>
        <v>C23-R19</v>
      </c>
      <c r="V565">
        <v>23</v>
      </c>
      <c r="W565" s="470" t="s">
        <v>493</v>
      </c>
      <c r="X565" s="470" t="s">
        <v>494</v>
      </c>
      <c r="Y565">
        <v>19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C23-R21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0.58777777777777807</v>
      </c>
      <c r="Q566" s="484">
        <f t="shared" ca="1" si="159"/>
        <v>0.58793981481481505</v>
      </c>
      <c r="R566" s="486">
        <v>0.10999999940395355</v>
      </c>
      <c r="S566" s="486"/>
      <c r="T566">
        <v>20</v>
      </c>
      <c r="U566" s="469" t="str">
        <f t="shared" si="160"/>
        <v>C23-R21</v>
      </c>
      <c r="V566">
        <v>23</v>
      </c>
      <c r="W566" s="470" t="s">
        <v>493</v>
      </c>
      <c r="X566" s="470" t="s">
        <v>494</v>
      </c>
      <c r="Y566">
        <v>21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C23-R23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0.58820601851851873</v>
      </c>
      <c r="Q567" s="484">
        <f t="shared" ca="1" si="159"/>
        <v>0.58835648148148167</v>
      </c>
      <c r="R567" s="486">
        <v>0.10999999940395355</v>
      </c>
      <c r="S567" s="486"/>
      <c r="T567">
        <v>20</v>
      </c>
      <c r="U567" s="469" t="str">
        <f t="shared" si="160"/>
        <v>C23-R23</v>
      </c>
      <c r="V567">
        <v>23</v>
      </c>
      <c r="W567" s="470" t="s">
        <v>493</v>
      </c>
      <c r="X567" s="470" t="s">
        <v>494</v>
      </c>
      <c r="Y567">
        <v>23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C23-R25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0.58858796296296312</v>
      </c>
      <c r="Q568" s="484">
        <f t="shared" ca="1" si="159"/>
        <v>0.58872685185185203</v>
      </c>
      <c r="R568" s="486">
        <v>0.10999999940395355</v>
      </c>
      <c r="S568" s="486"/>
      <c r="T568">
        <v>20</v>
      </c>
      <c r="U568" s="469" t="str">
        <f t="shared" si="160"/>
        <v>C23-R25</v>
      </c>
      <c r="V568">
        <v>23</v>
      </c>
      <c r="W568" s="470" t="s">
        <v>493</v>
      </c>
      <c r="X568" s="470" t="s">
        <v>494</v>
      </c>
      <c r="Y568">
        <v>25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C23-R27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0.58896990740740762</v>
      </c>
      <c r="Q569" s="484">
        <f t="shared" ca="1" si="159"/>
        <v>0.58910879629629653</v>
      </c>
      <c r="R569" s="486">
        <v>0.10999999940395355</v>
      </c>
      <c r="S569" s="486"/>
      <c r="T569">
        <v>20</v>
      </c>
      <c r="U569" s="469" t="str">
        <f t="shared" si="160"/>
        <v>C23-R27</v>
      </c>
      <c r="V569">
        <v>23</v>
      </c>
      <c r="W569" s="470" t="s">
        <v>493</v>
      </c>
      <c r="X569" s="470" t="s">
        <v>494</v>
      </c>
      <c r="Y569">
        <v>27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C23-R29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0.58938657407407435</v>
      </c>
      <c r="Q570" s="484">
        <f t="shared" ca="1" si="159"/>
        <v>0.5895370370370373</v>
      </c>
      <c r="R570" s="486">
        <v>0.10999999940395355</v>
      </c>
      <c r="S570" s="486"/>
      <c r="T570">
        <v>20</v>
      </c>
      <c r="U570" s="469" t="str">
        <f t="shared" si="160"/>
        <v>C23-R29</v>
      </c>
      <c r="V570">
        <v>23</v>
      </c>
      <c r="W570" s="470" t="s">
        <v>493</v>
      </c>
      <c r="X570" s="470" t="s">
        <v>494</v>
      </c>
      <c r="Y570">
        <v>29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C23-R31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0.58981481481481512</v>
      </c>
      <c r="Q571" s="484">
        <f t="shared" ca="1" si="159"/>
        <v>0.58998842592592626</v>
      </c>
      <c r="R571" s="486">
        <v>0.10999999940395355</v>
      </c>
      <c r="S571" s="486"/>
      <c r="T571">
        <v>20</v>
      </c>
      <c r="U571" s="469" t="str">
        <f t="shared" si="160"/>
        <v>C23-R31</v>
      </c>
      <c r="V571">
        <v>23</v>
      </c>
      <c r="W571" s="470" t="s">
        <v>493</v>
      </c>
      <c r="X571" s="470" t="s">
        <v>494</v>
      </c>
      <c r="Y571">
        <v>31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C23-R33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0.59026620370370408</v>
      </c>
      <c r="Q572" s="484">
        <f t="shared" ca="1" si="159"/>
        <v>0.59041666666666703</v>
      </c>
      <c r="R572" s="486">
        <v>0.10999999940395355</v>
      </c>
      <c r="S572" s="486"/>
      <c r="T572">
        <v>20</v>
      </c>
      <c r="U572" s="469" t="str">
        <f t="shared" si="160"/>
        <v>C23-R33</v>
      </c>
      <c r="V572">
        <v>23</v>
      </c>
      <c r="W572" s="470" t="s">
        <v>493</v>
      </c>
      <c r="X572" s="470" t="s">
        <v>494</v>
      </c>
      <c r="Y572">
        <v>33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C23-R35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0.59065972222222263</v>
      </c>
      <c r="Q573" s="484">
        <f t="shared" ca="1" si="159"/>
        <v>0.59081018518518558</v>
      </c>
      <c r="R573" s="486">
        <v>0.10999999940395355</v>
      </c>
      <c r="S573" s="486"/>
      <c r="T573">
        <v>20</v>
      </c>
      <c r="U573" s="469" t="str">
        <f t="shared" si="160"/>
        <v>C23-R35</v>
      </c>
      <c r="V573">
        <v>23</v>
      </c>
      <c r="W573" s="470" t="s">
        <v>493</v>
      </c>
      <c r="X573" s="470" t="s">
        <v>494</v>
      </c>
      <c r="Y573">
        <v>35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C23-R37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0.59107638888888925</v>
      </c>
      <c r="Q574" s="484">
        <f t="shared" ca="1" si="159"/>
        <v>0.5912268518518522</v>
      </c>
      <c r="R574" s="486">
        <v>0.10999999940395355</v>
      </c>
      <c r="S574" s="486"/>
      <c r="T574">
        <v>20</v>
      </c>
      <c r="U574" s="469" t="str">
        <f t="shared" si="160"/>
        <v>C23-R37</v>
      </c>
      <c r="V574">
        <v>23</v>
      </c>
      <c r="W574" s="470" t="s">
        <v>493</v>
      </c>
      <c r="X574" s="470" t="s">
        <v>494</v>
      </c>
      <c r="Y574">
        <v>37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C23-R39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0.59150462962963002</v>
      </c>
      <c r="Q575" s="484">
        <f t="shared" ca="1" si="159"/>
        <v>0.59165509259259297</v>
      </c>
      <c r="R575" s="486">
        <v>0.10999999940395355</v>
      </c>
      <c r="S575" s="486"/>
      <c r="T575">
        <v>20</v>
      </c>
      <c r="U575" s="469" t="str">
        <f t="shared" si="160"/>
        <v>C23-R39</v>
      </c>
      <c r="V575">
        <v>23</v>
      </c>
      <c r="W575" s="470" t="s">
        <v>493</v>
      </c>
      <c r="X575" s="470" t="s">
        <v>494</v>
      </c>
      <c r="Y575">
        <v>39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C23-R41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0.59189814814814856</v>
      </c>
      <c r="Q576" s="484">
        <f t="shared" ca="1" si="159"/>
        <v>0.5920717592592597</v>
      </c>
      <c r="R576" s="486">
        <v>0.10999999940395355</v>
      </c>
      <c r="S576" s="486"/>
      <c r="T576">
        <v>20</v>
      </c>
      <c r="U576" s="469" t="str">
        <f t="shared" si="160"/>
        <v>C23-R41</v>
      </c>
      <c r="V576">
        <v>23</v>
      </c>
      <c r="W576" s="470" t="s">
        <v>493</v>
      </c>
      <c r="X576" s="470" t="s">
        <v>494</v>
      </c>
      <c r="Y576">
        <v>41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C23-R43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0.59233796296296337</v>
      </c>
      <c r="Q577" s="484">
        <f t="shared" ca="1" si="159"/>
        <v>0.59248842592592632</v>
      </c>
      <c r="R577" s="486">
        <v>0.10999999940395355</v>
      </c>
      <c r="S577" s="486"/>
      <c r="T577">
        <v>20</v>
      </c>
      <c r="U577" s="469" t="str">
        <f t="shared" si="160"/>
        <v>C23-R43</v>
      </c>
      <c r="V577">
        <v>23</v>
      </c>
      <c r="W577" s="470" t="s">
        <v>493</v>
      </c>
      <c r="X577" s="470" t="s">
        <v>494</v>
      </c>
      <c r="Y577">
        <v>43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C23-R45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0.59273148148148191</v>
      </c>
      <c r="Q578" s="484">
        <f t="shared" ca="1" si="159"/>
        <v>0.59287037037037082</v>
      </c>
      <c r="R578" s="486">
        <v>0.10999999940395355</v>
      </c>
      <c r="S578" s="486"/>
      <c r="T578">
        <v>20</v>
      </c>
      <c r="U578" s="469" t="str">
        <f t="shared" si="160"/>
        <v>C23-R45</v>
      </c>
      <c r="V578">
        <v>23</v>
      </c>
      <c r="W578" s="470" t="s">
        <v>493</v>
      </c>
      <c r="X578" s="470" t="s">
        <v>494</v>
      </c>
      <c r="Y578">
        <v>45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C23-R47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0.5931365740740745</v>
      </c>
      <c r="Q579" s="484">
        <f t="shared" ca="1" si="159"/>
        <v>0.59328703703703745</v>
      </c>
      <c r="R579" s="486">
        <v>0.10999999940395355</v>
      </c>
      <c r="S579" s="486"/>
      <c r="T579">
        <v>20</v>
      </c>
      <c r="U579" s="469" t="str">
        <f t="shared" si="160"/>
        <v>C23-R47</v>
      </c>
      <c r="V579">
        <v>23</v>
      </c>
      <c r="W579" s="470" t="s">
        <v>493</v>
      </c>
      <c r="X579" s="470" t="s">
        <v>494</v>
      </c>
      <c r="Y579">
        <v>47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C23-R49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0.59357638888888931</v>
      </c>
      <c r="Q580" s="484">
        <f t="shared" ca="1" si="159"/>
        <v>0.59373842592592629</v>
      </c>
      <c r="R580" s="486">
        <v>0.10999999940395355</v>
      </c>
      <c r="S580" s="486"/>
      <c r="T580">
        <v>20</v>
      </c>
      <c r="U580" s="469" t="str">
        <f t="shared" si="160"/>
        <v>C23-R49</v>
      </c>
      <c r="V580">
        <v>23</v>
      </c>
      <c r="W580" s="470" t="s">
        <v>493</v>
      </c>
      <c r="X580" s="470" t="s">
        <v>494</v>
      </c>
      <c r="Y580">
        <v>49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C24-R48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0.59402777777777815</v>
      </c>
      <c r="Q581" s="484">
        <f t="shared" ca="1" si="159"/>
        <v>0.59416666666666706</v>
      </c>
      <c r="R581" s="486">
        <v>0.10999999940395355</v>
      </c>
      <c r="S581" s="486"/>
      <c r="T581">
        <v>20</v>
      </c>
      <c r="U581" s="469" t="str">
        <f t="shared" si="160"/>
        <v>C24-R48</v>
      </c>
      <c r="V581">
        <v>24</v>
      </c>
      <c r="W581" s="470" t="s">
        <v>493</v>
      </c>
      <c r="X581" s="470" t="s">
        <v>494</v>
      </c>
      <c r="Y581">
        <v>48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C24-R46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0.59440972222222266</v>
      </c>
      <c r="Q582" s="484">
        <f t="shared" ca="1" si="159"/>
        <v>0.59454861111111157</v>
      </c>
      <c r="R582" s="486">
        <v>0.10999999940395355</v>
      </c>
      <c r="S582" s="486"/>
      <c r="T582">
        <v>20</v>
      </c>
      <c r="U582" s="469" t="str">
        <f t="shared" si="160"/>
        <v>C24-R46</v>
      </c>
      <c r="V582">
        <v>24</v>
      </c>
      <c r="W582" s="470" t="s">
        <v>493</v>
      </c>
      <c r="X582" s="470" t="s">
        <v>494</v>
      </c>
      <c r="Y582">
        <v>46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C24-R44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0.59483796296296343</v>
      </c>
      <c r="Q583" s="484">
        <f t="shared" ca="1" si="159"/>
        <v>0.59500000000000042</v>
      </c>
      <c r="R583" s="486">
        <v>0.10999999940395355</v>
      </c>
      <c r="S583" s="486"/>
      <c r="T583">
        <v>20</v>
      </c>
      <c r="U583" s="469" t="str">
        <f t="shared" si="160"/>
        <v>C24-R44</v>
      </c>
      <c r="V583">
        <v>24</v>
      </c>
      <c r="W583" s="470" t="s">
        <v>493</v>
      </c>
      <c r="X583" s="470" t="s">
        <v>494</v>
      </c>
      <c r="Y583">
        <v>44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C24-R42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0.59527777777777824</v>
      </c>
      <c r="Q584" s="484">
        <f t="shared" ca="1" si="159"/>
        <v>0.59542824074074119</v>
      </c>
      <c r="R584" s="486">
        <v>0.10999999940395355</v>
      </c>
      <c r="S584" s="486"/>
      <c r="T584">
        <v>20</v>
      </c>
      <c r="U584" s="469" t="str">
        <f t="shared" si="160"/>
        <v>C24-R42</v>
      </c>
      <c r="V584">
        <v>24</v>
      </c>
      <c r="W584" s="470" t="s">
        <v>493</v>
      </c>
      <c r="X584" s="470" t="s">
        <v>494</v>
      </c>
      <c r="Y584">
        <v>42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C24-R40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0.59570601851851901</v>
      </c>
      <c r="Q585" s="484">
        <f t="shared" ca="1" si="159"/>
        <v>0.595868055555556</v>
      </c>
      <c r="R585" s="486">
        <v>0.10999999940395355</v>
      </c>
      <c r="S585" s="486"/>
      <c r="T585">
        <v>21</v>
      </c>
      <c r="U585" s="469" t="str">
        <f t="shared" si="160"/>
        <v>C24-R40</v>
      </c>
      <c r="V585">
        <v>24</v>
      </c>
      <c r="W585" s="470" t="s">
        <v>493</v>
      </c>
      <c r="X585" s="470" t="s">
        <v>494</v>
      </c>
      <c r="Y585">
        <v>40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C24-R38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0.59615740740740786</v>
      </c>
      <c r="Q586" s="484">
        <f t="shared" ca="1" si="159"/>
        <v>0.59630787037037081</v>
      </c>
      <c r="R586" s="486">
        <v>0.10999999940395355</v>
      </c>
      <c r="S586" s="486"/>
      <c r="T586">
        <v>21</v>
      </c>
      <c r="U586" s="469" t="str">
        <f t="shared" si="160"/>
        <v>C24-R38</v>
      </c>
      <c r="V586">
        <v>24</v>
      </c>
      <c r="W586" s="470" t="s">
        <v>493</v>
      </c>
      <c r="X586" s="470" t="s">
        <v>494</v>
      </c>
      <c r="Y586">
        <v>38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C24-R36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0.5965509259259264</v>
      </c>
      <c r="Q587" s="484">
        <f t="shared" ca="1" si="159"/>
        <v>0.59668981481481531</v>
      </c>
      <c r="R587" s="486">
        <v>0.10999999940395355</v>
      </c>
      <c r="S587" s="486"/>
      <c r="T587">
        <v>21</v>
      </c>
      <c r="U587" s="469" t="str">
        <f t="shared" si="160"/>
        <v>C24-R36</v>
      </c>
      <c r="V587">
        <v>24</v>
      </c>
      <c r="W587" s="470" t="s">
        <v>493</v>
      </c>
      <c r="X587" s="470" t="s">
        <v>494</v>
      </c>
      <c r="Y587">
        <v>36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C24-R34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0.5969328703703709</v>
      </c>
      <c r="Q588" s="484">
        <f t="shared" ca="1" si="159"/>
        <v>0.59709490740740789</v>
      </c>
      <c r="R588" s="486">
        <v>0.10999999940395355</v>
      </c>
      <c r="S588" s="486"/>
      <c r="T588">
        <v>21</v>
      </c>
      <c r="U588" s="469" t="str">
        <f t="shared" si="160"/>
        <v>C24-R34</v>
      </c>
      <c r="V588">
        <v>24</v>
      </c>
      <c r="W588" s="470" t="s">
        <v>493</v>
      </c>
      <c r="X588" s="470" t="s">
        <v>494</v>
      </c>
      <c r="Y588">
        <v>34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C24-R32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0.59733796296296349</v>
      </c>
      <c r="Q589" s="484">
        <f t="shared" ca="1" si="159"/>
        <v>0.5974768518518524</v>
      </c>
      <c r="R589" s="486">
        <v>0.10999999940395355</v>
      </c>
      <c r="S589" s="486"/>
      <c r="T589">
        <v>21</v>
      </c>
      <c r="U589" s="469" t="str">
        <f t="shared" si="160"/>
        <v>C24-R32</v>
      </c>
      <c r="V589">
        <v>24</v>
      </c>
      <c r="W589" s="470" t="s">
        <v>493</v>
      </c>
      <c r="X589" s="470" t="s">
        <v>494</v>
      </c>
      <c r="Y589">
        <v>32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C24-R30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0.59771990740740799</v>
      </c>
      <c r="Q590" s="484">
        <f t="shared" ca="1" si="159"/>
        <v>0.5978587962962969</v>
      </c>
      <c r="R590" s="486">
        <v>0.10999999940395355</v>
      </c>
      <c r="S590" s="486"/>
      <c r="T590">
        <v>21</v>
      </c>
      <c r="U590" s="469" t="str">
        <f t="shared" si="160"/>
        <v>C24-R30</v>
      </c>
      <c r="V590">
        <v>24</v>
      </c>
      <c r="W590" s="470" t="s">
        <v>493</v>
      </c>
      <c r="X590" s="470" t="s">
        <v>494</v>
      </c>
      <c r="Y590">
        <v>30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C24-R28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0.59811342592592653</v>
      </c>
      <c r="Q591" s="484">
        <f t="shared" ca="1" si="159"/>
        <v>0.59827546296296352</v>
      </c>
      <c r="R591" s="486">
        <v>0.10999999940395355</v>
      </c>
      <c r="S591" s="486"/>
      <c r="T591">
        <v>21</v>
      </c>
      <c r="U591" s="469" t="str">
        <f t="shared" si="160"/>
        <v>C24-R28</v>
      </c>
      <c r="V591">
        <v>24</v>
      </c>
      <c r="W591" s="470" t="s">
        <v>493</v>
      </c>
      <c r="X591" s="470" t="s">
        <v>494</v>
      </c>
      <c r="Y591">
        <v>28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C24-R26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0.59854166666666719</v>
      </c>
      <c r="Q592" s="484">
        <f t="shared" ca="1" si="159"/>
        <v>0.59870370370370418</v>
      </c>
      <c r="R592" s="486">
        <v>0.10999999940395355</v>
      </c>
      <c r="S592" s="486"/>
      <c r="T592">
        <v>21</v>
      </c>
      <c r="U592" s="469" t="str">
        <f t="shared" si="160"/>
        <v>C24-R26</v>
      </c>
      <c r="V592">
        <v>24</v>
      </c>
      <c r="W592" s="470" t="s">
        <v>493</v>
      </c>
      <c r="X592" s="470" t="s">
        <v>494</v>
      </c>
      <c r="Y592">
        <v>26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C24-R24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0.598981481481482</v>
      </c>
      <c r="Q593" s="484">
        <f t="shared" ca="1" si="159"/>
        <v>0.59915509259259314</v>
      </c>
      <c r="R593" s="486">
        <v>0.10999999940395355</v>
      </c>
      <c r="S593" s="486"/>
      <c r="T593">
        <v>21</v>
      </c>
      <c r="U593" s="469" t="str">
        <f t="shared" si="160"/>
        <v>C24-R24</v>
      </c>
      <c r="V593">
        <v>24</v>
      </c>
      <c r="W593" s="470" t="s">
        <v>493</v>
      </c>
      <c r="X593" s="470" t="s">
        <v>494</v>
      </c>
      <c r="Y593">
        <v>24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C24-R22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0.599444444444445</v>
      </c>
      <c r="Q594" s="484">
        <f t="shared" ca="1" si="159"/>
        <v>0.59959490740740795</v>
      </c>
      <c r="R594" s="486">
        <v>0.10999999940395355</v>
      </c>
      <c r="S594" s="486"/>
      <c r="T594">
        <v>21</v>
      </c>
      <c r="U594" s="469" t="str">
        <f t="shared" si="160"/>
        <v>C24-R22</v>
      </c>
      <c r="V594">
        <v>24</v>
      </c>
      <c r="W594" s="470" t="s">
        <v>493</v>
      </c>
      <c r="X594" s="470" t="s">
        <v>494</v>
      </c>
      <c r="Y594">
        <v>22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C24-R20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0.59987268518518577</v>
      </c>
      <c r="Q595" s="484">
        <f t="shared" ca="1" si="159"/>
        <v>0.60002314814814872</v>
      </c>
      <c r="R595" s="486">
        <v>0.10999999940395355</v>
      </c>
      <c r="S595" s="486"/>
      <c r="T595">
        <v>21</v>
      </c>
      <c r="U595" s="469" t="str">
        <f t="shared" si="160"/>
        <v>C24-R20</v>
      </c>
      <c r="V595">
        <v>24</v>
      </c>
      <c r="W595" s="470" t="s">
        <v>493</v>
      </c>
      <c r="X595" s="470" t="s">
        <v>494</v>
      </c>
      <c r="Y595">
        <v>20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C24-R18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0.60027777777777835</v>
      </c>
      <c r="Q596" s="484">
        <f t="shared" ca="1" si="159"/>
        <v>0.60041666666666726</v>
      </c>
      <c r="R596" s="486">
        <v>0.10999999940395355</v>
      </c>
      <c r="S596" s="486"/>
      <c r="T596">
        <v>21</v>
      </c>
      <c r="U596" s="469" t="str">
        <f t="shared" si="160"/>
        <v>C24-R18</v>
      </c>
      <c r="V596">
        <v>24</v>
      </c>
      <c r="W596" s="470" t="s">
        <v>493</v>
      </c>
      <c r="X596" s="470" t="s">
        <v>494</v>
      </c>
      <c r="Y596">
        <v>18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C24-R16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0.60068287037037094</v>
      </c>
      <c r="Q597" s="484">
        <f t="shared" ca="1" si="159"/>
        <v>0.60085648148148207</v>
      </c>
      <c r="R597" s="486">
        <v>0.10999999940395355</v>
      </c>
      <c r="S597" s="486"/>
      <c r="T597">
        <v>21</v>
      </c>
      <c r="U597" s="469" t="str">
        <f t="shared" si="160"/>
        <v>C24-R16</v>
      </c>
      <c r="V597">
        <v>24</v>
      </c>
      <c r="W597" s="470" t="s">
        <v>493</v>
      </c>
      <c r="X597" s="470" t="s">
        <v>494</v>
      </c>
      <c r="Y597">
        <v>16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C24-R14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0.6011342592592599</v>
      </c>
      <c r="Q598" s="484">
        <f t="shared" ca="1" si="159"/>
        <v>0.60130787037037103</v>
      </c>
      <c r="R598" s="486">
        <v>0.10999999940395355</v>
      </c>
      <c r="S598" s="486"/>
      <c r="T598">
        <v>21</v>
      </c>
      <c r="U598" s="469" t="str">
        <f t="shared" si="160"/>
        <v>C24-R14</v>
      </c>
      <c r="V598">
        <v>24</v>
      </c>
      <c r="W598" s="470" t="s">
        <v>493</v>
      </c>
      <c r="X598" s="470" t="s">
        <v>494</v>
      </c>
      <c r="Y598">
        <v>14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C24-R12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0.60157407407407471</v>
      </c>
      <c r="Q599" s="484">
        <f t="shared" ca="1" si="159"/>
        <v>0.60172453703703765</v>
      </c>
      <c r="R599" s="486">
        <v>0.10999999940395355</v>
      </c>
      <c r="S599" s="486"/>
      <c r="T599">
        <v>21</v>
      </c>
      <c r="U599" s="469" t="str">
        <f t="shared" si="160"/>
        <v>C24-R12</v>
      </c>
      <c r="V599">
        <v>24</v>
      </c>
      <c r="W599" s="470" t="s">
        <v>493</v>
      </c>
      <c r="X599" s="470" t="s">
        <v>494</v>
      </c>
      <c r="Y599">
        <v>12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C24-R10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0.60201388888888951</v>
      </c>
      <c r="Q600" s="484">
        <f t="shared" ca="1" si="159"/>
        <v>0.60218750000000065</v>
      </c>
      <c r="R600" s="486">
        <v>0.10999999940395355</v>
      </c>
      <c r="S600" s="486"/>
      <c r="T600">
        <v>21</v>
      </c>
      <c r="U600" s="469" t="str">
        <f t="shared" si="160"/>
        <v>C24-R10</v>
      </c>
      <c r="V600">
        <v>24</v>
      </c>
      <c r="W600" s="470" t="s">
        <v>493</v>
      </c>
      <c r="X600" s="470" t="s">
        <v>494</v>
      </c>
      <c r="Y600">
        <v>10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C24-R8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0.60244212962963029</v>
      </c>
      <c r="Q601" s="484">
        <f t="shared" ca="1" si="159"/>
        <v>0.6025810185185192</v>
      </c>
      <c r="R601" s="486">
        <v>0.10999999940395355</v>
      </c>
      <c r="S601" s="486"/>
      <c r="T601">
        <v>21</v>
      </c>
      <c r="U601" s="469" t="str">
        <f t="shared" si="160"/>
        <v>C24-R8</v>
      </c>
      <c r="V601">
        <v>24</v>
      </c>
      <c r="W601" s="470" t="s">
        <v>493</v>
      </c>
      <c r="X601" s="470" t="s">
        <v>494</v>
      </c>
      <c r="Y601">
        <v>8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C24-R6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0.60281250000000064</v>
      </c>
      <c r="Q602" s="484">
        <f t="shared" ca="1" si="159"/>
        <v>0.60297453703703763</v>
      </c>
      <c r="R602" s="486">
        <v>0.10999999940395355</v>
      </c>
      <c r="S602" s="486"/>
      <c r="T602">
        <v>21</v>
      </c>
      <c r="U602" s="469" t="str">
        <f t="shared" si="160"/>
        <v>C24-R6</v>
      </c>
      <c r="V602">
        <v>24</v>
      </c>
      <c r="W602" s="470" t="s">
        <v>493</v>
      </c>
      <c r="X602" s="470" t="s">
        <v>494</v>
      </c>
      <c r="Y602">
        <v>6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C24-R4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0.60326388888888949</v>
      </c>
      <c r="Q603" s="484">
        <f t="shared" ca="1" si="159"/>
        <v>0.60342592592592648</v>
      </c>
      <c r="R603" s="486">
        <v>0.10999999940395355</v>
      </c>
      <c r="S603" s="486"/>
      <c r="T603">
        <v>21</v>
      </c>
      <c r="U603" s="469" t="str">
        <f t="shared" si="160"/>
        <v>C24-R4</v>
      </c>
      <c r="V603">
        <v>24</v>
      </c>
      <c r="W603" s="470" t="s">
        <v>493</v>
      </c>
      <c r="X603" s="470" t="s">
        <v>494</v>
      </c>
      <c r="Y603">
        <v>4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C24-R2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0.60366898148148207</v>
      </c>
      <c r="Q604" s="484">
        <f t="shared" ca="1" si="159"/>
        <v>0.60383101851851906</v>
      </c>
      <c r="R604" s="486">
        <v>0.10999999940395355</v>
      </c>
      <c r="S604" s="486"/>
      <c r="T604">
        <v>21</v>
      </c>
      <c r="U604" s="469" t="str">
        <f t="shared" si="160"/>
        <v>C24-R2</v>
      </c>
      <c r="V604">
        <v>24</v>
      </c>
      <c r="W604" s="470" t="s">
        <v>493</v>
      </c>
      <c r="X604" s="470" t="s">
        <v>494</v>
      </c>
      <c r="Y604">
        <v>2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C25-R1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0.60408564814814869</v>
      </c>
      <c r="Q605" s="484">
        <f t="shared" ca="1" si="159"/>
        <v>0.60423611111111164</v>
      </c>
      <c r="R605" s="486">
        <v>0.10999999940395355</v>
      </c>
      <c r="S605" s="486"/>
      <c r="T605">
        <v>21</v>
      </c>
      <c r="U605" s="469" t="str">
        <f t="shared" si="160"/>
        <v>C25-R1</v>
      </c>
      <c r="V605">
        <v>25</v>
      </c>
      <c r="W605" s="470" t="s">
        <v>493</v>
      </c>
      <c r="X605" s="470" t="s">
        <v>494</v>
      </c>
      <c r="Y605">
        <v>1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C25-R3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0.60451388888888946</v>
      </c>
      <c r="Q606" s="484">
        <f t="shared" ca="1" si="159"/>
        <v>0.60467592592592645</v>
      </c>
      <c r="R606" s="486">
        <v>0.10999999940395355</v>
      </c>
      <c r="S606" s="486"/>
      <c r="T606">
        <v>21</v>
      </c>
      <c r="U606" s="469" t="str">
        <f t="shared" si="160"/>
        <v>C25-R3</v>
      </c>
      <c r="V606">
        <v>25</v>
      </c>
      <c r="W606" s="470" t="s">
        <v>493</v>
      </c>
      <c r="X606" s="470" t="s">
        <v>494</v>
      </c>
      <c r="Y606">
        <v>3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C25-R5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0.60496527777777831</v>
      </c>
      <c r="Q607" s="484">
        <f t="shared" ca="1" si="159"/>
        <v>0.6051273148148153</v>
      </c>
      <c r="R607" s="486">
        <v>0.10999999940395355</v>
      </c>
      <c r="S607" s="486"/>
      <c r="T607">
        <v>21</v>
      </c>
      <c r="U607" s="469" t="str">
        <f t="shared" si="160"/>
        <v>C25-R5</v>
      </c>
      <c r="V607">
        <v>25</v>
      </c>
      <c r="W607" s="470" t="s">
        <v>493</v>
      </c>
      <c r="X607" s="470" t="s">
        <v>494</v>
      </c>
      <c r="Y607">
        <v>5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C25-R7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0.60540509259259312</v>
      </c>
      <c r="Q608" s="484">
        <f t="shared" ca="1" si="159"/>
        <v>0.60556712962963011</v>
      </c>
      <c r="R608" s="486">
        <v>0.10999999940395355</v>
      </c>
      <c r="S608" s="486"/>
      <c r="T608">
        <v>21</v>
      </c>
      <c r="U608" s="469" t="str">
        <f t="shared" si="160"/>
        <v>C25-R7</v>
      </c>
      <c r="V608">
        <v>25</v>
      </c>
      <c r="W608" s="470" t="s">
        <v>493</v>
      </c>
      <c r="X608" s="470" t="s">
        <v>494</v>
      </c>
      <c r="Y608">
        <v>7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C25-R9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0.60585648148148197</v>
      </c>
      <c r="Q609" s="484">
        <f t="shared" ca="1" si="159"/>
        <v>0.60600694444444492</v>
      </c>
      <c r="R609" s="486">
        <v>0.10999999940395355</v>
      </c>
      <c r="S609" s="486"/>
      <c r="T609">
        <v>21</v>
      </c>
      <c r="U609" s="469" t="str">
        <f t="shared" si="160"/>
        <v>C25-R9</v>
      </c>
      <c r="V609">
        <v>25</v>
      </c>
      <c r="W609" s="470" t="s">
        <v>493</v>
      </c>
      <c r="X609" s="470" t="s">
        <v>494</v>
      </c>
      <c r="Y609">
        <v>9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C25-R11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0.60628472222222274</v>
      </c>
      <c r="Q610" s="484">
        <f t="shared" ca="1" si="159"/>
        <v>0.60642361111111165</v>
      </c>
      <c r="R610" s="486">
        <v>0.10999999940395355</v>
      </c>
      <c r="S610" s="486"/>
      <c r="T610">
        <v>21</v>
      </c>
      <c r="U610" s="469" t="str">
        <f t="shared" si="160"/>
        <v>C25-R11</v>
      </c>
      <c r="V610">
        <v>25</v>
      </c>
      <c r="W610" s="470" t="s">
        <v>493</v>
      </c>
      <c r="X610" s="470" t="s">
        <v>494</v>
      </c>
      <c r="Y610">
        <v>11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C25-R13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0.60671296296296351</v>
      </c>
      <c r="Q611" s="484">
        <f t="shared" ca="1" si="159"/>
        <v>0.60685185185185242</v>
      </c>
      <c r="R611" s="486">
        <v>0.10999999940395355</v>
      </c>
      <c r="S611" s="486"/>
      <c r="T611">
        <v>21</v>
      </c>
      <c r="U611" s="469" t="str">
        <f t="shared" si="160"/>
        <v>C25-R13</v>
      </c>
      <c r="V611">
        <v>25</v>
      </c>
      <c r="W611" s="470" t="s">
        <v>493</v>
      </c>
      <c r="X611" s="470" t="s">
        <v>494</v>
      </c>
      <c r="Y611">
        <v>13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C25-R15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0.60710648148148205</v>
      </c>
      <c r="Q612" s="484">
        <f t="shared" ref="Q612:Q675" ca="1" si="171">P612+TIME(0,0,RANDBETWEEN(12,15))</f>
        <v>0.60724537037037096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C25-R15</v>
      </c>
      <c r="V612">
        <v>25</v>
      </c>
      <c r="W612" s="470" t="s">
        <v>493</v>
      </c>
      <c r="X612" s="470" t="s">
        <v>494</v>
      </c>
      <c r="Y612">
        <v>15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C25-R17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0.60748842592592656</v>
      </c>
      <c r="Q613" s="484">
        <f t="shared" ca="1" si="171"/>
        <v>0.60765046296296354</v>
      </c>
      <c r="R613" s="486">
        <v>0.10999999940395355</v>
      </c>
      <c r="S613" s="486"/>
      <c r="T613">
        <v>22</v>
      </c>
      <c r="U613" s="469" t="str">
        <f t="shared" si="172"/>
        <v>C25-R17</v>
      </c>
      <c r="V613">
        <v>25</v>
      </c>
      <c r="W613" s="470" t="s">
        <v>493</v>
      </c>
      <c r="X613" s="470" t="s">
        <v>494</v>
      </c>
      <c r="Y613">
        <v>17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C25-R19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0.60789351851851914</v>
      </c>
      <c r="Q614" s="484">
        <f t="shared" ca="1" si="171"/>
        <v>0.60805555555555613</v>
      </c>
      <c r="R614" s="486">
        <v>0.10999999940395355</v>
      </c>
      <c r="S614" s="486"/>
      <c r="T614">
        <v>22</v>
      </c>
      <c r="U614" s="469" t="str">
        <f t="shared" si="172"/>
        <v>C25-R19</v>
      </c>
      <c r="V614">
        <v>25</v>
      </c>
      <c r="W614" s="470" t="s">
        <v>493</v>
      </c>
      <c r="X614" s="470" t="s">
        <v>494</v>
      </c>
      <c r="Y614">
        <v>19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C25-R21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0.60828703703703757</v>
      </c>
      <c r="Q615" s="484">
        <f t="shared" ca="1" si="171"/>
        <v>0.60843750000000052</v>
      </c>
      <c r="R615" s="486">
        <v>0.10999999940395355</v>
      </c>
      <c r="S615" s="486"/>
      <c r="T615">
        <v>22</v>
      </c>
      <c r="U615" s="469" t="str">
        <f t="shared" si="172"/>
        <v>C25-R21</v>
      </c>
      <c r="V615">
        <v>25</v>
      </c>
      <c r="W615" s="470" t="s">
        <v>493</v>
      </c>
      <c r="X615" s="470" t="s">
        <v>494</v>
      </c>
      <c r="Y615">
        <v>21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C25-R23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0.60870370370370419</v>
      </c>
      <c r="Q616" s="484">
        <f t="shared" ca="1" si="171"/>
        <v>0.60887731481481533</v>
      </c>
      <c r="R616" s="486">
        <v>0.10999999940395355</v>
      </c>
      <c r="S616" s="486"/>
      <c r="T616">
        <v>22</v>
      </c>
      <c r="U616" s="469" t="str">
        <f t="shared" si="172"/>
        <v>C25-R23</v>
      </c>
      <c r="V616">
        <v>25</v>
      </c>
      <c r="W616" s="470" t="s">
        <v>493</v>
      </c>
      <c r="X616" s="470" t="s">
        <v>494</v>
      </c>
      <c r="Y616">
        <v>23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C25-R25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0.60916666666666719</v>
      </c>
      <c r="Q617" s="484">
        <f t="shared" ca="1" si="171"/>
        <v>0.6093055555555561</v>
      </c>
      <c r="R617" s="486">
        <v>0.10999999940395355</v>
      </c>
      <c r="S617" s="486"/>
      <c r="T617">
        <v>22</v>
      </c>
      <c r="U617" s="469" t="str">
        <f t="shared" si="172"/>
        <v>C25-R25</v>
      </c>
      <c r="V617">
        <v>25</v>
      </c>
      <c r="W617" s="470" t="s">
        <v>493</v>
      </c>
      <c r="X617" s="470" t="s">
        <v>494</v>
      </c>
      <c r="Y617">
        <v>25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C25-R27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0.60957175925925977</v>
      </c>
      <c r="Q618" s="484">
        <f t="shared" ca="1" si="171"/>
        <v>0.60972222222222272</v>
      </c>
      <c r="R618" s="486">
        <v>0.10999999940395355</v>
      </c>
      <c r="S618" s="486"/>
      <c r="T618">
        <v>22</v>
      </c>
      <c r="U618" s="469" t="str">
        <f t="shared" si="172"/>
        <v>C25-R27</v>
      </c>
      <c r="V618">
        <v>25</v>
      </c>
      <c r="W618" s="470" t="s">
        <v>493</v>
      </c>
      <c r="X618" s="470" t="s">
        <v>494</v>
      </c>
      <c r="Y618">
        <v>27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C25-R29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0.61000000000000054</v>
      </c>
      <c r="Q619" s="484">
        <f t="shared" ca="1" si="171"/>
        <v>0.61016203703703753</v>
      </c>
      <c r="R619" s="486">
        <v>0.10999999940395355</v>
      </c>
      <c r="S619" s="486"/>
      <c r="T619">
        <v>22</v>
      </c>
      <c r="U619" s="469" t="str">
        <f t="shared" si="172"/>
        <v>C25-R29</v>
      </c>
      <c r="V619">
        <v>25</v>
      </c>
      <c r="W619" s="470" t="s">
        <v>493</v>
      </c>
      <c r="X619" s="470" t="s">
        <v>494</v>
      </c>
      <c r="Y619">
        <v>29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C25-R31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0.61040509259259312</v>
      </c>
      <c r="Q620" s="484">
        <f t="shared" ca="1" si="171"/>
        <v>0.61056712962963011</v>
      </c>
      <c r="R620" s="486">
        <v>0.10999999940395355</v>
      </c>
      <c r="S620" s="486"/>
      <c r="T620">
        <v>22</v>
      </c>
      <c r="U620" s="469" t="str">
        <f t="shared" si="172"/>
        <v>C25-R31</v>
      </c>
      <c r="V620">
        <v>25</v>
      </c>
      <c r="W620" s="470" t="s">
        <v>493</v>
      </c>
      <c r="X620" s="470" t="s">
        <v>494</v>
      </c>
      <c r="Y620">
        <v>31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C25-R33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0.61079861111111156</v>
      </c>
      <c r="Q621" s="484">
        <f t="shared" ca="1" si="171"/>
        <v>0.61094907407407451</v>
      </c>
      <c r="R621" s="486">
        <v>0.10999999940395355</v>
      </c>
      <c r="S621" s="486"/>
      <c r="T621">
        <v>22</v>
      </c>
      <c r="U621" s="469" t="str">
        <f t="shared" si="172"/>
        <v>C25-R33</v>
      </c>
      <c r="V621">
        <v>25</v>
      </c>
      <c r="W621" s="470" t="s">
        <v>493</v>
      </c>
      <c r="X621" s="470" t="s">
        <v>494</v>
      </c>
      <c r="Y621">
        <v>33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C25-R35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0.61122685185185233</v>
      </c>
      <c r="Q622" s="484">
        <f t="shared" ca="1" si="171"/>
        <v>0.61140046296296346</v>
      </c>
      <c r="R622" s="486">
        <v>0.10999999940395355</v>
      </c>
      <c r="S622" s="486"/>
      <c r="T622">
        <v>22</v>
      </c>
      <c r="U622" s="469" t="str">
        <f t="shared" si="172"/>
        <v>C25-R35</v>
      </c>
      <c r="V622">
        <v>25</v>
      </c>
      <c r="W622" s="470" t="s">
        <v>493</v>
      </c>
      <c r="X622" s="470" t="s">
        <v>494</v>
      </c>
      <c r="Y622">
        <v>35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C25-R37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0.6116550925925931</v>
      </c>
      <c r="Q623" s="484">
        <f t="shared" ca="1" si="171"/>
        <v>0.61181712962963009</v>
      </c>
      <c r="R623" s="486">
        <v>0.10999999940395355</v>
      </c>
      <c r="S623" s="486"/>
      <c r="T623">
        <v>22</v>
      </c>
      <c r="U623" s="469" t="str">
        <f t="shared" si="172"/>
        <v>C25-R37</v>
      </c>
      <c r="V623">
        <v>25</v>
      </c>
      <c r="W623" s="470" t="s">
        <v>493</v>
      </c>
      <c r="X623" s="470" t="s">
        <v>494</v>
      </c>
      <c r="Y623">
        <v>37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C25-R39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0.61207175925925972</v>
      </c>
      <c r="Q624" s="484">
        <f t="shared" ca="1" si="171"/>
        <v>0.61224537037037086</v>
      </c>
      <c r="R624" s="486">
        <v>0.10999999940395355</v>
      </c>
      <c r="S624" s="486"/>
      <c r="T624">
        <v>22</v>
      </c>
      <c r="U624" s="469" t="str">
        <f t="shared" si="172"/>
        <v>C25-R39</v>
      </c>
      <c r="V624">
        <v>25</v>
      </c>
      <c r="W624" s="470" t="s">
        <v>493</v>
      </c>
      <c r="X624" s="470" t="s">
        <v>494</v>
      </c>
      <c r="Y624">
        <v>39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C25-R41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0.61253472222222272</v>
      </c>
      <c r="Q625" s="484">
        <f t="shared" ca="1" si="171"/>
        <v>0.61267361111111163</v>
      </c>
      <c r="R625" s="486">
        <v>0.10999999940395355</v>
      </c>
      <c r="S625" s="486"/>
      <c r="T625">
        <v>22</v>
      </c>
      <c r="U625" s="469" t="str">
        <f t="shared" si="172"/>
        <v>C25-R41</v>
      </c>
      <c r="V625">
        <v>25</v>
      </c>
      <c r="W625" s="470" t="s">
        <v>493</v>
      </c>
      <c r="X625" s="470" t="s">
        <v>494</v>
      </c>
      <c r="Y625">
        <v>41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C25-R43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0.6129398148148153</v>
      </c>
      <c r="Q626" s="484">
        <f t="shared" ca="1" si="171"/>
        <v>0.61309027777777825</v>
      </c>
      <c r="R626" s="486">
        <v>0.10999999940395355</v>
      </c>
      <c r="S626" s="486"/>
      <c r="T626">
        <v>22</v>
      </c>
      <c r="U626" s="469" t="str">
        <f t="shared" si="172"/>
        <v>C25-R43</v>
      </c>
      <c r="V626">
        <v>25</v>
      </c>
      <c r="W626" s="470" t="s">
        <v>493</v>
      </c>
      <c r="X626" s="470" t="s">
        <v>494</v>
      </c>
      <c r="Y626">
        <v>43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C25-R45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0.61337962962963011</v>
      </c>
      <c r="Q627" s="484">
        <f t="shared" ca="1" si="171"/>
        <v>0.61351851851851902</v>
      </c>
      <c r="R627" s="486">
        <v>0.10999999940395355</v>
      </c>
      <c r="S627" s="486"/>
      <c r="T627">
        <v>22</v>
      </c>
      <c r="U627" s="469" t="str">
        <f t="shared" si="172"/>
        <v>C25-R45</v>
      </c>
      <c r="V627">
        <v>25</v>
      </c>
      <c r="W627" s="470" t="s">
        <v>493</v>
      </c>
      <c r="X627" s="470" t="s">
        <v>494</v>
      </c>
      <c r="Y627">
        <v>45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C25-R47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0.61379629629629684</v>
      </c>
      <c r="Q628" s="484">
        <f t="shared" ca="1" si="171"/>
        <v>0.61395833333333383</v>
      </c>
      <c r="R628" s="486">
        <v>0.10999999940395355</v>
      </c>
      <c r="S628" s="486"/>
      <c r="T628">
        <v>22</v>
      </c>
      <c r="U628" s="469" t="str">
        <f t="shared" si="172"/>
        <v>C25-R47</v>
      </c>
      <c r="V628">
        <v>25</v>
      </c>
      <c r="W628" s="470" t="s">
        <v>493</v>
      </c>
      <c r="X628" s="470" t="s">
        <v>494</v>
      </c>
      <c r="Y628">
        <v>47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C25-R49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0.61423611111111165</v>
      </c>
      <c r="Q629" s="484">
        <f t="shared" ca="1" si="171"/>
        <v>0.61437500000000056</v>
      </c>
      <c r="R629" s="486">
        <v>0.10999999940395355</v>
      </c>
      <c r="S629" s="486"/>
      <c r="T629">
        <v>22</v>
      </c>
      <c r="U629" s="469" t="str">
        <f t="shared" si="172"/>
        <v>C25-R49</v>
      </c>
      <c r="V629">
        <v>25</v>
      </c>
      <c r="W629" s="470" t="s">
        <v>493</v>
      </c>
      <c r="X629" s="470" t="s">
        <v>494</v>
      </c>
      <c r="Y629">
        <v>49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C26-R48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0.61465277777777838</v>
      </c>
      <c r="Q630" s="484">
        <f t="shared" ca="1" si="171"/>
        <v>0.61479166666666729</v>
      </c>
      <c r="R630" s="486">
        <v>0.10999999940395355</v>
      </c>
      <c r="S630" s="486"/>
      <c r="T630">
        <v>22</v>
      </c>
      <c r="U630" s="469" t="str">
        <f t="shared" si="172"/>
        <v>C26-R48</v>
      </c>
      <c r="V630">
        <v>26</v>
      </c>
      <c r="W630" s="470" t="s">
        <v>493</v>
      </c>
      <c r="X630" s="470" t="s">
        <v>494</v>
      </c>
      <c r="Y630">
        <v>48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C26-R46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0.61503472222222288</v>
      </c>
      <c r="Q631" s="484">
        <f t="shared" ca="1" si="171"/>
        <v>0.61520833333333402</v>
      </c>
      <c r="R631" s="486">
        <v>0.10999999940395355</v>
      </c>
      <c r="S631" s="486"/>
      <c r="T631">
        <v>22</v>
      </c>
      <c r="U631" s="469" t="str">
        <f t="shared" si="172"/>
        <v>C26-R46</v>
      </c>
      <c r="V631">
        <v>26</v>
      </c>
      <c r="W631" s="470" t="s">
        <v>493</v>
      </c>
      <c r="X631" s="470" t="s">
        <v>494</v>
      </c>
      <c r="Y631">
        <v>46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C26-R44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0.61546296296296366</v>
      </c>
      <c r="Q632" s="484">
        <f t="shared" ca="1" si="171"/>
        <v>0.61560185185185257</v>
      </c>
      <c r="R632" s="486">
        <v>0.10999999940395355</v>
      </c>
      <c r="S632" s="486"/>
      <c r="T632">
        <v>22</v>
      </c>
      <c r="U632" s="469" t="str">
        <f t="shared" si="172"/>
        <v>C26-R44</v>
      </c>
      <c r="V632">
        <v>26</v>
      </c>
      <c r="W632" s="470" t="s">
        <v>493</v>
      </c>
      <c r="X632" s="470" t="s">
        <v>494</v>
      </c>
      <c r="Y632">
        <v>44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C26-R42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0.61586805555555624</v>
      </c>
      <c r="Q633" s="484">
        <f t="shared" ca="1" si="171"/>
        <v>0.61600694444444515</v>
      </c>
      <c r="R633" s="486">
        <v>0.10999999940395355</v>
      </c>
      <c r="S633" s="486"/>
      <c r="T633">
        <v>22</v>
      </c>
      <c r="U633" s="469" t="str">
        <f t="shared" si="172"/>
        <v>C26-R42</v>
      </c>
      <c r="V633">
        <v>26</v>
      </c>
      <c r="W633" s="470" t="s">
        <v>493</v>
      </c>
      <c r="X633" s="470" t="s">
        <v>494</v>
      </c>
      <c r="Y633">
        <v>42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C26-R40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0.61627314814814882</v>
      </c>
      <c r="Q634" s="484">
        <f t="shared" ca="1" si="171"/>
        <v>0.61641203703703773</v>
      </c>
      <c r="R634" s="486">
        <v>0.10999999940395355</v>
      </c>
      <c r="S634" s="486"/>
      <c r="T634">
        <v>22</v>
      </c>
      <c r="U634" s="469" t="str">
        <f t="shared" si="172"/>
        <v>C26-R40</v>
      </c>
      <c r="V634">
        <v>26</v>
      </c>
      <c r="W634" s="470" t="s">
        <v>493</v>
      </c>
      <c r="X634" s="470" t="s">
        <v>494</v>
      </c>
      <c r="Y634">
        <v>40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C26-R38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0.61664351851851917</v>
      </c>
      <c r="Q635" s="484">
        <f t="shared" ca="1" si="171"/>
        <v>0.61680555555555616</v>
      </c>
      <c r="R635" s="486">
        <v>0.10999999940395355</v>
      </c>
      <c r="S635" s="486"/>
      <c r="T635">
        <v>22</v>
      </c>
      <c r="U635" s="469" t="str">
        <f t="shared" si="172"/>
        <v>C26-R38</v>
      </c>
      <c r="V635">
        <v>26</v>
      </c>
      <c r="W635" s="470" t="s">
        <v>493</v>
      </c>
      <c r="X635" s="470" t="s">
        <v>494</v>
      </c>
      <c r="Y635">
        <v>38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C26-R36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0.61707175925925983</v>
      </c>
      <c r="Q636" s="484">
        <f t="shared" ca="1" si="171"/>
        <v>0.61723379629629682</v>
      </c>
      <c r="R636" s="486">
        <v>0.10999999940395355</v>
      </c>
      <c r="S636" s="486"/>
      <c r="T636">
        <v>22</v>
      </c>
      <c r="U636" s="469" t="str">
        <f t="shared" si="172"/>
        <v>C26-R36</v>
      </c>
      <c r="V636">
        <v>26</v>
      </c>
      <c r="W636" s="470" t="s">
        <v>493</v>
      </c>
      <c r="X636" s="470" t="s">
        <v>494</v>
      </c>
      <c r="Y636">
        <v>36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C26-R34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0.61752314814814868</v>
      </c>
      <c r="Q637" s="484">
        <f t="shared" ca="1" si="171"/>
        <v>0.61766203703703759</v>
      </c>
      <c r="R637" s="486">
        <v>0.10999999940395355</v>
      </c>
      <c r="S637" s="486"/>
      <c r="T637">
        <v>22</v>
      </c>
      <c r="U637" s="469" t="str">
        <f t="shared" si="172"/>
        <v>C26-R34</v>
      </c>
      <c r="V637">
        <v>26</v>
      </c>
      <c r="W637" s="470" t="s">
        <v>493</v>
      </c>
      <c r="X637" s="470" t="s">
        <v>494</v>
      </c>
      <c r="Y637">
        <v>34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C26-R32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0.61793981481481541</v>
      </c>
      <c r="Q638" s="484">
        <f t="shared" ca="1" si="171"/>
        <v>0.61811342592592655</v>
      </c>
      <c r="R638" s="486">
        <v>0.10999999940395355</v>
      </c>
      <c r="S638" s="486"/>
      <c r="T638">
        <v>22</v>
      </c>
      <c r="U638" s="469" t="str">
        <f t="shared" si="172"/>
        <v>C26-R32</v>
      </c>
      <c r="V638">
        <v>26</v>
      </c>
      <c r="W638" s="470" t="s">
        <v>493</v>
      </c>
      <c r="X638" s="470" t="s">
        <v>494</v>
      </c>
      <c r="Y638">
        <v>32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C26-R30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0.618344907407408</v>
      </c>
      <c r="Q639" s="484">
        <f t="shared" ca="1" si="171"/>
        <v>0.61848379629629691</v>
      </c>
      <c r="R639" s="486">
        <v>0.10999999940395355</v>
      </c>
      <c r="S639" s="486"/>
      <c r="T639">
        <v>22</v>
      </c>
      <c r="U639" s="469" t="str">
        <f t="shared" si="172"/>
        <v>C26-R30</v>
      </c>
      <c r="V639">
        <v>26</v>
      </c>
      <c r="W639" s="470" t="s">
        <v>493</v>
      </c>
      <c r="X639" s="470" t="s">
        <v>494</v>
      </c>
      <c r="Y639">
        <v>30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C26-R28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0.6187268518518525</v>
      </c>
      <c r="Q640" s="484">
        <f t="shared" ca="1" si="171"/>
        <v>0.61886574074074141</v>
      </c>
      <c r="R640" s="486">
        <v>0.10999999940395355</v>
      </c>
      <c r="S640" s="486"/>
      <c r="T640">
        <v>22</v>
      </c>
      <c r="U640" s="469" t="str">
        <f t="shared" si="172"/>
        <v>C26-R28</v>
      </c>
      <c r="V640">
        <v>26</v>
      </c>
      <c r="W640" s="470" t="s">
        <v>493</v>
      </c>
      <c r="X640" s="470" t="s">
        <v>494</v>
      </c>
      <c r="Y640">
        <v>28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C26-R26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0.61909722222222285</v>
      </c>
      <c r="Q641" s="484">
        <f t="shared" ca="1" si="171"/>
        <v>0.61925925925925984</v>
      </c>
      <c r="R641" s="486">
        <v>0.10999999940395355</v>
      </c>
      <c r="S641" s="486"/>
      <c r="T641">
        <v>23</v>
      </c>
      <c r="U641" s="469" t="str">
        <f t="shared" si="172"/>
        <v>C26-R26</v>
      </c>
      <c r="V641">
        <v>26</v>
      </c>
      <c r="W641" s="470" t="s">
        <v>493</v>
      </c>
      <c r="X641" s="470" t="s">
        <v>494</v>
      </c>
      <c r="Y641">
        <v>26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C26-R24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0.61950231481481544</v>
      </c>
      <c r="Q642" s="484">
        <f t="shared" ca="1" si="171"/>
        <v>0.61964120370370435</v>
      </c>
      <c r="R642" s="486">
        <v>0.10999999940395355</v>
      </c>
      <c r="S642" s="486"/>
      <c r="T642">
        <v>23</v>
      </c>
      <c r="U642" s="469" t="str">
        <f t="shared" si="172"/>
        <v>C26-R24</v>
      </c>
      <c r="V642">
        <v>26</v>
      </c>
      <c r="W642" s="470" t="s">
        <v>493</v>
      </c>
      <c r="X642" s="470" t="s">
        <v>494</v>
      </c>
      <c r="Y642">
        <v>24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C26-R22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0.61993055555555621</v>
      </c>
      <c r="Q643" s="484">
        <f t="shared" ca="1" si="171"/>
        <v>0.62010416666666734</v>
      </c>
      <c r="R643" s="486">
        <v>0.10999999940395355</v>
      </c>
      <c r="S643" s="486"/>
      <c r="T643">
        <v>23</v>
      </c>
      <c r="U643" s="469" t="str">
        <f t="shared" si="172"/>
        <v>C26-R22</v>
      </c>
      <c r="V643">
        <v>26</v>
      </c>
      <c r="W643" s="470" t="s">
        <v>493</v>
      </c>
      <c r="X643" s="470" t="s">
        <v>494</v>
      </c>
      <c r="Y643">
        <v>22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C26-R20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0.6203935185185192</v>
      </c>
      <c r="Q644" s="484">
        <f t="shared" ca="1" si="171"/>
        <v>0.62056712962963034</v>
      </c>
      <c r="R644" s="486">
        <v>0.10999999940395355</v>
      </c>
      <c r="S644" s="486"/>
      <c r="T644">
        <v>23</v>
      </c>
      <c r="U644" s="469" t="str">
        <f t="shared" si="172"/>
        <v>C26-R20</v>
      </c>
      <c r="V644">
        <v>26</v>
      </c>
      <c r="W644" s="470" t="s">
        <v>493</v>
      </c>
      <c r="X644" s="470" t="s">
        <v>494</v>
      </c>
      <c r="Y644">
        <v>20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C26-R18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0.62079861111111179</v>
      </c>
      <c r="Q645" s="484">
        <f t="shared" ca="1" si="171"/>
        <v>0.6209375000000007</v>
      </c>
      <c r="R645" s="486">
        <v>0.10999999940395355</v>
      </c>
      <c r="S645" s="486"/>
      <c r="T645">
        <v>23</v>
      </c>
      <c r="U645" s="469" t="str">
        <f t="shared" si="172"/>
        <v>C26-R18</v>
      </c>
      <c r="V645">
        <v>26</v>
      </c>
      <c r="W645" s="470" t="s">
        <v>493</v>
      </c>
      <c r="X645" s="470" t="s">
        <v>494</v>
      </c>
      <c r="Y645">
        <v>18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C26-R16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0.62122685185185256</v>
      </c>
      <c r="Q646" s="484">
        <f t="shared" ca="1" si="171"/>
        <v>0.62136574074074147</v>
      </c>
      <c r="R646" s="486">
        <v>0.10999999940395355</v>
      </c>
      <c r="S646" s="486"/>
      <c r="T646">
        <v>23</v>
      </c>
      <c r="U646" s="469" t="str">
        <f t="shared" si="172"/>
        <v>C26-R16</v>
      </c>
      <c r="V646">
        <v>26</v>
      </c>
      <c r="W646" s="470" t="s">
        <v>493</v>
      </c>
      <c r="X646" s="470" t="s">
        <v>494</v>
      </c>
      <c r="Y646">
        <v>16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C26-R14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0.62163194444444514</v>
      </c>
      <c r="Q647" s="484">
        <f t="shared" ca="1" si="171"/>
        <v>0.62179398148148213</v>
      </c>
      <c r="R647" s="486">
        <v>0.10999999940395355</v>
      </c>
      <c r="S647" s="486"/>
      <c r="T647">
        <v>23</v>
      </c>
      <c r="U647" s="469" t="str">
        <f t="shared" si="172"/>
        <v>C26-R14</v>
      </c>
      <c r="V647">
        <v>26</v>
      </c>
      <c r="W647" s="470" t="s">
        <v>493</v>
      </c>
      <c r="X647" s="470" t="s">
        <v>494</v>
      </c>
      <c r="Y647">
        <v>14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C26-R12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0.62207175925925995</v>
      </c>
      <c r="Q648" s="484">
        <f t="shared" ca="1" si="171"/>
        <v>0.62223379629629694</v>
      </c>
      <c r="R648" s="486">
        <v>0.10999999940395355</v>
      </c>
      <c r="S648" s="486"/>
      <c r="T648">
        <v>23</v>
      </c>
      <c r="U648" s="469" t="str">
        <f t="shared" si="172"/>
        <v>C26-R12</v>
      </c>
      <c r="V648">
        <v>26</v>
      </c>
      <c r="W648" s="470" t="s">
        <v>493</v>
      </c>
      <c r="X648" s="470" t="s">
        <v>494</v>
      </c>
      <c r="Y648">
        <v>12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C26-R10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0.62250000000000061</v>
      </c>
      <c r="Q649" s="484">
        <f t="shared" ca="1" si="171"/>
        <v>0.6226620370370376</v>
      </c>
      <c r="R649" s="486">
        <v>0.10999999940395355</v>
      </c>
      <c r="S649" s="486"/>
      <c r="T649">
        <v>23</v>
      </c>
      <c r="U649" s="469" t="str">
        <f t="shared" si="172"/>
        <v>C26-R10</v>
      </c>
      <c r="V649">
        <v>26</v>
      </c>
      <c r="W649" s="470" t="s">
        <v>493</v>
      </c>
      <c r="X649" s="470" t="s">
        <v>494</v>
      </c>
      <c r="Y649">
        <v>10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C26-R8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0.62292824074074127</v>
      </c>
      <c r="Q650" s="484">
        <f t="shared" ca="1" si="171"/>
        <v>0.62307870370370422</v>
      </c>
      <c r="R650" s="486">
        <v>0.10999999940395355</v>
      </c>
      <c r="S650" s="486"/>
      <c r="T650">
        <v>23</v>
      </c>
      <c r="U650" s="469" t="str">
        <f t="shared" si="172"/>
        <v>C26-R8</v>
      </c>
      <c r="V650">
        <v>26</v>
      </c>
      <c r="W650" s="470" t="s">
        <v>493</v>
      </c>
      <c r="X650" s="470" t="s">
        <v>494</v>
      </c>
      <c r="Y650">
        <v>8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C26-R6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0.62336805555555608</v>
      </c>
      <c r="Q651" s="484">
        <f t="shared" ca="1" si="171"/>
        <v>0.62351851851851903</v>
      </c>
      <c r="R651" s="486">
        <v>0.10999999940395355</v>
      </c>
      <c r="S651" s="486"/>
      <c r="T651">
        <v>23</v>
      </c>
      <c r="U651" s="469" t="str">
        <f t="shared" si="172"/>
        <v>C26-R6</v>
      </c>
      <c r="V651">
        <v>26</v>
      </c>
      <c r="W651" s="470" t="s">
        <v>493</v>
      </c>
      <c r="X651" s="470" t="s">
        <v>494</v>
      </c>
      <c r="Y651">
        <v>6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C26-R4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0.6237847222222227</v>
      </c>
      <c r="Q652" s="484">
        <f t="shared" ca="1" si="171"/>
        <v>0.62395833333333384</v>
      </c>
      <c r="R652" s="486">
        <v>0.10999999940395355</v>
      </c>
      <c r="S652" s="486"/>
      <c r="T652">
        <v>23</v>
      </c>
      <c r="U652" s="469" t="str">
        <f t="shared" si="172"/>
        <v>C26-R4</v>
      </c>
      <c r="V652">
        <v>26</v>
      </c>
      <c r="W652" s="470" t="s">
        <v>493</v>
      </c>
      <c r="X652" s="470" t="s">
        <v>494</v>
      </c>
      <c r="Y652">
        <v>4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C26-R2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0.62420138888888943</v>
      </c>
      <c r="Q653" s="484">
        <f t="shared" ca="1" si="171"/>
        <v>0.62437500000000057</v>
      </c>
      <c r="R653" s="486">
        <v>0.10999999940395355</v>
      </c>
      <c r="S653" s="486"/>
      <c r="T653">
        <v>23</v>
      </c>
      <c r="U653" s="469" t="str">
        <f t="shared" si="172"/>
        <v>C26-R2</v>
      </c>
      <c r="V653">
        <v>26</v>
      </c>
      <c r="W653" s="470" t="s">
        <v>493</v>
      </c>
      <c r="X653" s="470" t="s">
        <v>494</v>
      </c>
      <c r="Y653">
        <v>2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C27-R1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0.62461805555555616</v>
      </c>
      <c r="Q654" s="484">
        <f t="shared" ca="1" si="171"/>
        <v>0.62476851851851911</v>
      </c>
      <c r="R654" s="486">
        <v>0.10999999940395355</v>
      </c>
      <c r="S654" s="486"/>
      <c r="T654">
        <v>23</v>
      </c>
      <c r="U654" s="469" t="str">
        <f t="shared" si="172"/>
        <v>C27-R1</v>
      </c>
      <c r="V654">
        <v>27</v>
      </c>
      <c r="W654" s="470" t="s">
        <v>493</v>
      </c>
      <c r="X654" s="470" t="s">
        <v>494</v>
      </c>
      <c r="Y654">
        <v>1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C27-R3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0.62501157407407471</v>
      </c>
      <c r="Q655" s="484">
        <f t="shared" ca="1" si="171"/>
        <v>0.62517361111111169</v>
      </c>
      <c r="R655" s="486">
        <v>0.10999999940395355</v>
      </c>
      <c r="S655" s="486"/>
      <c r="T655">
        <v>23</v>
      </c>
      <c r="U655" s="469" t="str">
        <f t="shared" si="172"/>
        <v>C27-R3</v>
      </c>
      <c r="V655">
        <v>27</v>
      </c>
      <c r="W655" s="470" t="s">
        <v>493</v>
      </c>
      <c r="X655" s="470" t="s">
        <v>494</v>
      </c>
      <c r="Y655">
        <v>3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C27-R5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0.62545138888888951</v>
      </c>
      <c r="Q656" s="484">
        <f t="shared" ca="1" si="171"/>
        <v>0.6256134259259265</v>
      </c>
      <c r="R656" s="486">
        <v>0.10999999940395355</v>
      </c>
      <c r="S656" s="486"/>
      <c r="T656">
        <v>23</v>
      </c>
      <c r="U656" s="469" t="str">
        <f t="shared" si="172"/>
        <v>C27-R5</v>
      </c>
      <c r="V656">
        <v>27</v>
      </c>
      <c r="W656" s="470" t="s">
        <v>493</v>
      </c>
      <c r="X656" s="470" t="s">
        <v>494</v>
      </c>
      <c r="Y656">
        <v>5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C27-R7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0.62590277777777836</v>
      </c>
      <c r="Q657" s="484">
        <f t="shared" ca="1" si="171"/>
        <v>0.62606481481481535</v>
      </c>
      <c r="R657" s="486">
        <v>0.10999999940395355</v>
      </c>
      <c r="S657" s="486"/>
      <c r="T657">
        <v>23</v>
      </c>
      <c r="U657" s="469" t="str">
        <f t="shared" si="172"/>
        <v>C27-R7</v>
      </c>
      <c r="V657">
        <v>27</v>
      </c>
      <c r="W657" s="470" t="s">
        <v>493</v>
      </c>
      <c r="X657" s="470" t="s">
        <v>494</v>
      </c>
      <c r="Y657">
        <v>7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C27-R9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0.62633101851851902</v>
      </c>
      <c r="Q658" s="484">
        <f t="shared" ca="1" si="171"/>
        <v>0.62648148148148197</v>
      </c>
      <c r="R658" s="486">
        <v>0.10999999940395355</v>
      </c>
      <c r="S658" s="486"/>
      <c r="T658">
        <v>23</v>
      </c>
      <c r="U658" s="469" t="str">
        <f t="shared" si="172"/>
        <v>C27-R9</v>
      </c>
      <c r="V658">
        <v>27</v>
      </c>
      <c r="W658" s="470" t="s">
        <v>493</v>
      </c>
      <c r="X658" s="470" t="s">
        <v>494</v>
      </c>
      <c r="Y658">
        <v>9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C27-R11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0.62671296296296342</v>
      </c>
      <c r="Q659" s="484">
        <f t="shared" ca="1" si="171"/>
        <v>0.6268750000000004</v>
      </c>
      <c r="R659" s="486">
        <v>0.10999999940395355</v>
      </c>
      <c r="S659" s="486"/>
      <c r="T659">
        <v>23</v>
      </c>
      <c r="U659" s="469" t="str">
        <f t="shared" si="172"/>
        <v>C27-R11</v>
      </c>
      <c r="V659">
        <v>27</v>
      </c>
      <c r="W659" s="470" t="s">
        <v>493</v>
      </c>
      <c r="X659" s="470" t="s">
        <v>494</v>
      </c>
      <c r="Y659">
        <v>11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C27-R13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0.62710648148148185</v>
      </c>
      <c r="Q660" s="484">
        <f t="shared" ca="1" si="171"/>
        <v>0.62728009259259299</v>
      </c>
      <c r="R660" s="486">
        <v>0.10999999940395355</v>
      </c>
      <c r="S660" s="486"/>
      <c r="T660">
        <v>23</v>
      </c>
      <c r="U660" s="469" t="str">
        <f t="shared" si="172"/>
        <v>C27-R13</v>
      </c>
      <c r="V660">
        <v>27</v>
      </c>
      <c r="W660" s="470" t="s">
        <v>493</v>
      </c>
      <c r="X660" s="470" t="s">
        <v>494</v>
      </c>
      <c r="Y660">
        <v>13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C27-R15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0.62754629629629666</v>
      </c>
      <c r="Q661" s="484">
        <f t="shared" ca="1" si="171"/>
        <v>0.62769675925925961</v>
      </c>
      <c r="R661" s="486">
        <v>0.10999999940395355</v>
      </c>
      <c r="S661" s="486"/>
      <c r="T661">
        <v>23</v>
      </c>
      <c r="U661" s="469" t="str">
        <f t="shared" si="172"/>
        <v>C27-R15</v>
      </c>
      <c r="V661">
        <v>27</v>
      </c>
      <c r="W661" s="470" t="s">
        <v>493</v>
      </c>
      <c r="X661" s="470" t="s">
        <v>494</v>
      </c>
      <c r="Y661">
        <v>15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C27-R17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0.62795138888888924</v>
      </c>
      <c r="Q662" s="484">
        <f t="shared" ca="1" si="171"/>
        <v>0.62809027777777815</v>
      </c>
      <c r="R662" s="486">
        <v>0.10999999940395355</v>
      </c>
      <c r="S662" s="486"/>
      <c r="T662">
        <v>23</v>
      </c>
      <c r="U662" s="469" t="str">
        <f t="shared" si="172"/>
        <v>C27-R17</v>
      </c>
      <c r="V662">
        <v>27</v>
      </c>
      <c r="W662" s="470" t="s">
        <v>493</v>
      </c>
      <c r="X662" s="470" t="s">
        <v>494</v>
      </c>
      <c r="Y662">
        <v>17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C27-R19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0.62833333333333374</v>
      </c>
      <c r="Q663" s="484">
        <f t="shared" ca="1" si="171"/>
        <v>0.62849537037037073</v>
      </c>
      <c r="R663" s="486">
        <v>0.10999999940395355</v>
      </c>
      <c r="S663" s="486"/>
      <c r="T663">
        <v>23</v>
      </c>
      <c r="U663" s="469" t="str">
        <f t="shared" si="172"/>
        <v>C27-R19</v>
      </c>
      <c r="V663">
        <v>27</v>
      </c>
      <c r="W663" s="470" t="s">
        <v>493</v>
      </c>
      <c r="X663" s="470" t="s">
        <v>494</v>
      </c>
      <c r="Y663">
        <v>19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C27-R21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0.6287615740740744</v>
      </c>
      <c r="Q664" s="484">
        <f t="shared" ca="1" si="171"/>
        <v>0.62890046296296331</v>
      </c>
      <c r="R664" s="486">
        <v>0.10999999940395355</v>
      </c>
      <c r="S664" s="486"/>
      <c r="T664">
        <v>23</v>
      </c>
      <c r="U664" s="469" t="str">
        <f t="shared" si="172"/>
        <v>C27-R21</v>
      </c>
      <c r="V664">
        <v>27</v>
      </c>
      <c r="W664" s="470" t="s">
        <v>493</v>
      </c>
      <c r="X664" s="470" t="s">
        <v>494</v>
      </c>
      <c r="Y664">
        <v>21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C27-R23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0.62913194444444476</v>
      </c>
      <c r="Q665" s="484">
        <f t="shared" ca="1" si="171"/>
        <v>0.6293055555555559</v>
      </c>
      <c r="R665" s="486">
        <v>0.10999999940395355</v>
      </c>
      <c r="S665" s="486"/>
      <c r="T665">
        <v>23</v>
      </c>
      <c r="U665" s="469" t="str">
        <f t="shared" si="172"/>
        <v>C27-R23</v>
      </c>
      <c r="V665">
        <v>27</v>
      </c>
      <c r="W665" s="470" t="s">
        <v>493</v>
      </c>
      <c r="X665" s="470" t="s">
        <v>494</v>
      </c>
      <c r="Y665">
        <v>23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C27-R25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0.62958333333333372</v>
      </c>
      <c r="Q666" s="484">
        <f t="shared" ca="1" si="171"/>
        <v>0.62973379629629667</v>
      </c>
      <c r="R666" s="486">
        <v>0.10999999940395355</v>
      </c>
      <c r="S666" s="486"/>
      <c r="T666">
        <v>23</v>
      </c>
      <c r="U666" s="469" t="str">
        <f t="shared" si="172"/>
        <v>C27-R25</v>
      </c>
      <c r="V666">
        <v>27</v>
      </c>
      <c r="W666" s="470" t="s">
        <v>493</v>
      </c>
      <c r="X666" s="470" t="s">
        <v>494</v>
      </c>
      <c r="Y666">
        <v>25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C27-R27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0.63001157407407449</v>
      </c>
      <c r="Q667" s="484">
        <f t="shared" ca="1" si="171"/>
        <v>0.63016203703703744</v>
      </c>
      <c r="R667" s="486">
        <v>0.10999999940395355</v>
      </c>
      <c r="S667" s="486"/>
      <c r="T667">
        <v>23</v>
      </c>
      <c r="U667" s="469" t="str">
        <f t="shared" si="172"/>
        <v>C27-R27</v>
      </c>
      <c r="V667">
        <v>27</v>
      </c>
      <c r="W667" s="470" t="s">
        <v>493</v>
      </c>
      <c r="X667" s="470" t="s">
        <v>494</v>
      </c>
      <c r="Y667">
        <v>27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C27-R29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0.63043981481481526</v>
      </c>
      <c r="Q668" s="484">
        <f t="shared" ca="1" si="171"/>
        <v>0.6306134259259264</v>
      </c>
      <c r="R668" s="486">
        <v>0.10999999940395355</v>
      </c>
      <c r="S668" s="486"/>
      <c r="T668">
        <v>24</v>
      </c>
      <c r="U668" s="469" t="str">
        <f t="shared" si="172"/>
        <v>C27-R29</v>
      </c>
      <c r="V668">
        <v>27</v>
      </c>
      <c r="W668" s="470" t="s">
        <v>493</v>
      </c>
      <c r="X668" s="470" t="s">
        <v>494</v>
      </c>
      <c r="Y668">
        <v>29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C27-R31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0.63086805555555603</v>
      </c>
      <c r="Q669" s="484">
        <f t="shared" ca="1" si="171"/>
        <v>0.63100694444444494</v>
      </c>
      <c r="R669" s="486">
        <v>0.10999999940395355</v>
      </c>
      <c r="S669" s="486"/>
      <c r="T669">
        <v>24</v>
      </c>
      <c r="U669" s="469" t="str">
        <f t="shared" si="172"/>
        <v>C27-R31</v>
      </c>
      <c r="V669">
        <v>27</v>
      </c>
      <c r="W669" s="470" t="s">
        <v>493</v>
      </c>
      <c r="X669" s="470" t="s">
        <v>494</v>
      </c>
      <c r="Y669">
        <v>31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C27-R33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0.6312962962962968</v>
      </c>
      <c r="Q670" s="484">
        <f t="shared" ca="1" si="171"/>
        <v>0.63143518518518571</v>
      </c>
      <c r="R670" s="486">
        <v>0.10999999940395355</v>
      </c>
      <c r="S670" s="486"/>
      <c r="T670">
        <v>24</v>
      </c>
      <c r="U670" s="469" t="str">
        <f t="shared" si="172"/>
        <v>C27-R33</v>
      </c>
      <c r="V670">
        <v>27</v>
      </c>
      <c r="W670" s="470" t="s">
        <v>493</v>
      </c>
      <c r="X670" s="470" t="s">
        <v>494</v>
      </c>
      <c r="Y670">
        <v>33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C27-R35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0.63170138888888938</v>
      </c>
      <c r="Q671" s="484">
        <f t="shared" ca="1" si="171"/>
        <v>0.63184027777777829</v>
      </c>
      <c r="R671" s="486">
        <v>0.10999999940395355</v>
      </c>
      <c r="S671" s="486"/>
      <c r="T671">
        <v>24</v>
      </c>
      <c r="U671" s="469" t="str">
        <f t="shared" si="172"/>
        <v>C27-R35</v>
      </c>
      <c r="V671">
        <v>27</v>
      </c>
      <c r="W671" s="470" t="s">
        <v>493</v>
      </c>
      <c r="X671" s="470" t="s">
        <v>494</v>
      </c>
      <c r="Y671">
        <v>35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C27-R37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0.63212962962963015</v>
      </c>
      <c r="Q672" s="484">
        <f t="shared" ca="1" si="171"/>
        <v>0.63229166666666714</v>
      </c>
      <c r="R672" s="486">
        <v>0.10999999940395355</v>
      </c>
      <c r="S672" s="486"/>
      <c r="T672">
        <v>24</v>
      </c>
      <c r="U672" s="469" t="str">
        <f t="shared" si="172"/>
        <v>C27-R37</v>
      </c>
      <c r="V672">
        <v>27</v>
      </c>
      <c r="W672" s="470" t="s">
        <v>493</v>
      </c>
      <c r="X672" s="470" t="s">
        <v>494</v>
      </c>
      <c r="Y672">
        <v>37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C27-R39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0.63256944444444496</v>
      </c>
      <c r="Q673" s="484">
        <f t="shared" ca="1" si="171"/>
        <v>0.63271990740740791</v>
      </c>
      <c r="R673" s="486">
        <v>0.10999999940395355</v>
      </c>
      <c r="S673" s="486"/>
      <c r="T673">
        <v>24</v>
      </c>
      <c r="U673" s="469" t="str">
        <f t="shared" si="172"/>
        <v>C27-R39</v>
      </c>
      <c r="V673">
        <v>27</v>
      </c>
      <c r="W673" s="470" t="s">
        <v>493</v>
      </c>
      <c r="X673" s="470" t="s">
        <v>494</v>
      </c>
      <c r="Y673">
        <v>39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C27-R41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0.63295138888888935</v>
      </c>
      <c r="Q674" s="484">
        <f t="shared" ca="1" si="171"/>
        <v>0.63312500000000049</v>
      </c>
      <c r="R674" s="486">
        <v>0.10999999940395355</v>
      </c>
      <c r="S674" s="486"/>
      <c r="T674">
        <v>24</v>
      </c>
      <c r="U674" s="469" t="str">
        <f t="shared" si="172"/>
        <v>C27-R41</v>
      </c>
      <c r="V674">
        <v>27</v>
      </c>
      <c r="W674" s="470" t="s">
        <v>493</v>
      </c>
      <c r="X674" s="470" t="s">
        <v>494</v>
      </c>
      <c r="Y674">
        <v>41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C27-R43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0.63340277777777831</v>
      </c>
      <c r="Q675" s="484">
        <f t="shared" ca="1" si="171"/>
        <v>0.63355324074074126</v>
      </c>
      <c r="R675" s="486">
        <v>0.10999999940395355</v>
      </c>
      <c r="S675" s="486"/>
      <c r="T675">
        <v>24</v>
      </c>
      <c r="U675" s="469" t="str">
        <f t="shared" si="172"/>
        <v>C27-R43</v>
      </c>
      <c r="V675">
        <v>27</v>
      </c>
      <c r="W675" s="470" t="s">
        <v>493</v>
      </c>
      <c r="X675" s="470" t="s">
        <v>494</v>
      </c>
      <c r="Y675">
        <v>43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C27-R45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0.63381944444444493</v>
      </c>
      <c r="Q676" s="484">
        <f t="shared" ref="Q676:Q739" ca="1" si="186">P676+TIME(0,0,RANDBETWEEN(12,15))</f>
        <v>0.63395833333333385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C27-R45</v>
      </c>
      <c r="V676">
        <v>27</v>
      </c>
      <c r="W676" s="470" t="s">
        <v>493</v>
      </c>
      <c r="X676" s="470" t="s">
        <v>494</v>
      </c>
      <c r="Y676">
        <v>45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C27-R47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0.63424768518518571</v>
      </c>
      <c r="Q677" s="484">
        <f t="shared" ca="1" si="186"/>
        <v>0.63442129629629684</v>
      </c>
      <c r="R677" s="486">
        <v>0.10999999940395355</v>
      </c>
      <c r="S677" s="486"/>
      <c r="T677">
        <v>24</v>
      </c>
      <c r="U677" s="469" t="str">
        <f t="shared" si="187"/>
        <v>C27-R47</v>
      </c>
      <c r="V677">
        <v>27</v>
      </c>
      <c r="W677" s="470" t="s">
        <v>493</v>
      </c>
      <c r="X677" s="470" t="s">
        <v>494</v>
      </c>
      <c r="Y677">
        <v>47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C27-R49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0.63465277777777829</v>
      </c>
      <c r="Q678" s="484">
        <f t="shared" ca="1" si="186"/>
        <v>0.63482638888888943</v>
      </c>
      <c r="R678" s="486">
        <v>0.10999999940395355</v>
      </c>
      <c r="S678" s="486"/>
      <c r="T678">
        <v>24</v>
      </c>
      <c r="U678" s="469" t="str">
        <f t="shared" si="187"/>
        <v>C27-R49</v>
      </c>
      <c r="V678">
        <v>27</v>
      </c>
      <c r="W678" s="470" t="s">
        <v>493</v>
      </c>
      <c r="X678" s="470" t="s">
        <v>494</v>
      </c>
      <c r="Y678">
        <v>49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C28-R48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0.6350925925925931</v>
      </c>
      <c r="Q679" s="484">
        <f t="shared" ca="1" si="186"/>
        <v>0.63524305555555605</v>
      </c>
      <c r="R679" s="486">
        <v>0.10999999940395355</v>
      </c>
      <c r="S679" s="486"/>
      <c r="T679">
        <v>24</v>
      </c>
      <c r="U679" s="469" t="str">
        <f t="shared" si="187"/>
        <v>C28-R48</v>
      </c>
      <c r="V679">
        <v>28</v>
      </c>
      <c r="W679" s="470" t="s">
        <v>493</v>
      </c>
      <c r="X679" s="470" t="s">
        <v>494</v>
      </c>
      <c r="Y679">
        <v>48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C28-R46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0.63549768518518568</v>
      </c>
      <c r="Q680" s="484">
        <f t="shared" ca="1" si="186"/>
        <v>0.63567129629629682</v>
      </c>
      <c r="R680" s="486">
        <v>0.10999999940395355</v>
      </c>
      <c r="S680" s="486"/>
      <c r="T680">
        <v>24</v>
      </c>
      <c r="U680" s="469" t="str">
        <f t="shared" si="187"/>
        <v>C28-R46</v>
      </c>
      <c r="V680">
        <v>28</v>
      </c>
      <c r="W680" s="470" t="s">
        <v>493</v>
      </c>
      <c r="X680" s="470" t="s">
        <v>494</v>
      </c>
      <c r="Y680">
        <v>46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C28-R44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0.63594907407407464</v>
      </c>
      <c r="Q681" s="484">
        <f t="shared" ca="1" si="186"/>
        <v>0.63608796296296355</v>
      </c>
      <c r="R681" s="486">
        <v>0.10999999940395355</v>
      </c>
      <c r="S681" s="486"/>
      <c r="T681">
        <v>24</v>
      </c>
      <c r="U681" s="469" t="str">
        <f t="shared" si="187"/>
        <v>C28-R44</v>
      </c>
      <c r="V681">
        <v>28</v>
      </c>
      <c r="W681" s="470" t="s">
        <v>493</v>
      </c>
      <c r="X681" s="470" t="s">
        <v>494</v>
      </c>
      <c r="Y681">
        <v>44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C28-R42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0.63635416666666722</v>
      </c>
      <c r="Q682" s="484">
        <f t="shared" ca="1" si="186"/>
        <v>0.63651620370370421</v>
      </c>
      <c r="R682" s="486">
        <v>0.10999999940395355</v>
      </c>
      <c r="S682" s="486"/>
      <c r="T682">
        <v>24</v>
      </c>
      <c r="U682" s="469" t="str">
        <f t="shared" si="187"/>
        <v>C28-R42</v>
      </c>
      <c r="V682">
        <v>28</v>
      </c>
      <c r="W682" s="470" t="s">
        <v>493</v>
      </c>
      <c r="X682" s="470" t="s">
        <v>494</v>
      </c>
      <c r="Y682">
        <v>42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C28-R40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0.63677083333333384</v>
      </c>
      <c r="Q683" s="484">
        <f t="shared" ca="1" si="186"/>
        <v>0.63692129629629679</v>
      </c>
      <c r="R683" s="486">
        <v>0.10999999940395355</v>
      </c>
      <c r="S683" s="486"/>
      <c r="T683">
        <v>24</v>
      </c>
      <c r="U683" s="469" t="str">
        <f t="shared" si="187"/>
        <v>C28-R40</v>
      </c>
      <c r="V683">
        <v>28</v>
      </c>
      <c r="W683" s="470" t="s">
        <v>493</v>
      </c>
      <c r="X683" s="470" t="s">
        <v>494</v>
      </c>
      <c r="Y683">
        <v>40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C28-R38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0.63721064814814865</v>
      </c>
      <c r="Q684" s="484">
        <f t="shared" ca="1" si="186"/>
        <v>0.63737268518518564</v>
      </c>
      <c r="R684" s="486">
        <v>0.10999999940395355</v>
      </c>
      <c r="S684" s="486"/>
      <c r="T684">
        <v>24</v>
      </c>
      <c r="U684" s="469" t="str">
        <f t="shared" si="187"/>
        <v>C28-R38</v>
      </c>
      <c r="V684">
        <v>28</v>
      </c>
      <c r="W684" s="470" t="s">
        <v>493</v>
      </c>
      <c r="X684" s="470" t="s">
        <v>494</v>
      </c>
      <c r="Y684">
        <v>38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C28-R36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0.6376620370370375</v>
      </c>
      <c r="Q685" s="484">
        <f t="shared" ca="1" si="186"/>
        <v>0.63781250000000045</v>
      </c>
      <c r="R685" s="486">
        <v>0.10999999940395355</v>
      </c>
      <c r="S685" s="486"/>
      <c r="T685">
        <v>24</v>
      </c>
      <c r="U685" s="469" t="str">
        <f t="shared" si="187"/>
        <v>C28-R36</v>
      </c>
      <c r="V685">
        <v>28</v>
      </c>
      <c r="W685" s="470" t="s">
        <v>493</v>
      </c>
      <c r="X685" s="470" t="s">
        <v>494</v>
      </c>
      <c r="Y685">
        <v>36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C28-R34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0.63804398148148189</v>
      </c>
      <c r="Q686" s="484">
        <f t="shared" ca="1" si="186"/>
        <v>0.63820601851851888</v>
      </c>
      <c r="R686" s="486">
        <v>0.10999999940395355</v>
      </c>
      <c r="S686" s="486"/>
      <c r="T686">
        <v>24</v>
      </c>
      <c r="U686" s="469" t="str">
        <f t="shared" si="187"/>
        <v>C28-R34</v>
      </c>
      <c r="V686">
        <v>28</v>
      </c>
      <c r="W686" s="470" t="s">
        <v>493</v>
      </c>
      <c r="X686" s="470" t="s">
        <v>494</v>
      </c>
      <c r="Y686">
        <v>34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C28-R32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0.63849537037037074</v>
      </c>
      <c r="Q687" s="484">
        <f t="shared" ca="1" si="186"/>
        <v>0.63866898148148188</v>
      </c>
      <c r="R687" s="486">
        <v>0.10999999940395355</v>
      </c>
      <c r="S687" s="486"/>
      <c r="T687">
        <v>24</v>
      </c>
      <c r="U687" s="469" t="str">
        <f t="shared" si="187"/>
        <v>C28-R32</v>
      </c>
      <c r="V687">
        <v>28</v>
      </c>
      <c r="W687" s="470" t="s">
        <v>493</v>
      </c>
      <c r="X687" s="470" t="s">
        <v>494</v>
      </c>
      <c r="Y687">
        <v>32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C28-R30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0.63895833333333374</v>
      </c>
      <c r="Q688" s="484">
        <f t="shared" ca="1" si="186"/>
        <v>0.63912037037037073</v>
      </c>
      <c r="R688" s="486">
        <v>0.10999999940395355</v>
      </c>
      <c r="S688" s="486"/>
      <c r="T688">
        <v>24</v>
      </c>
      <c r="U688" s="469" t="str">
        <f t="shared" si="187"/>
        <v>C28-R30</v>
      </c>
      <c r="V688">
        <v>28</v>
      </c>
      <c r="W688" s="470" t="s">
        <v>493</v>
      </c>
      <c r="X688" s="470" t="s">
        <v>494</v>
      </c>
      <c r="Y688">
        <v>30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C28-R28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0.63936342592592632</v>
      </c>
      <c r="Q689" s="484">
        <f t="shared" ca="1" si="186"/>
        <v>0.63953703703703746</v>
      </c>
      <c r="R689" s="486">
        <v>0.10999999940395355</v>
      </c>
      <c r="S689" s="486"/>
      <c r="T689">
        <v>24</v>
      </c>
      <c r="U689" s="469" t="str">
        <f t="shared" si="187"/>
        <v>C28-R28</v>
      </c>
      <c r="V689">
        <v>28</v>
      </c>
      <c r="W689" s="470" t="s">
        <v>493</v>
      </c>
      <c r="X689" s="470" t="s">
        <v>494</v>
      </c>
      <c r="Y689">
        <v>28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C28-R26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0.63981481481481528</v>
      </c>
      <c r="Q690" s="484">
        <f t="shared" ca="1" si="186"/>
        <v>0.63997685185185227</v>
      </c>
      <c r="R690" s="486">
        <v>0.10999999940395355</v>
      </c>
      <c r="S690" s="486"/>
      <c r="T690">
        <v>24</v>
      </c>
      <c r="U690" s="469" t="str">
        <f t="shared" si="187"/>
        <v>C28-R26</v>
      </c>
      <c r="V690">
        <v>28</v>
      </c>
      <c r="W690" s="470" t="s">
        <v>493</v>
      </c>
      <c r="X690" s="470" t="s">
        <v>494</v>
      </c>
      <c r="Y690">
        <v>26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C28-R24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0.64021990740740786</v>
      </c>
      <c r="Q691" s="484">
        <f t="shared" ca="1" si="186"/>
        <v>0.64038194444444485</v>
      </c>
      <c r="R691" s="486">
        <v>0.10999999940395355</v>
      </c>
      <c r="S691" s="486"/>
      <c r="T691">
        <v>24</v>
      </c>
      <c r="U691" s="469" t="str">
        <f t="shared" si="187"/>
        <v>C28-R24</v>
      </c>
      <c r="V691">
        <v>28</v>
      </c>
      <c r="W691" s="470" t="s">
        <v>493</v>
      </c>
      <c r="X691" s="470" t="s">
        <v>494</v>
      </c>
      <c r="Y691">
        <v>24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C28-R22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0.64065972222222267</v>
      </c>
      <c r="Q692" s="484">
        <f t="shared" ca="1" si="186"/>
        <v>0.64081018518518562</v>
      </c>
      <c r="R692" s="486">
        <v>0.10999999940395355</v>
      </c>
      <c r="S692" s="486"/>
      <c r="T692">
        <v>24</v>
      </c>
      <c r="U692" s="469" t="str">
        <f t="shared" si="187"/>
        <v>C28-R22</v>
      </c>
      <c r="V692">
        <v>28</v>
      </c>
      <c r="W692" s="470" t="s">
        <v>493</v>
      </c>
      <c r="X692" s="470" t="s">
        <v>494</v>
      </c>
      <c r="Y692">
        <v>22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C28-R20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0.64108796296296344</v>
      </c>
      <c r="Q693" s="484">
        <f t="shared" ca="1" si="186"/>
        <v>0.64126157407407458</v>
      </c>
      <c r="R693" s="486">
        <v>0.10999999940395355</v>
      </c>
      <c r="S693" s="486"/>
      <c r="T693">
        <v>24</v>
      </c>
      <c r="U693" s="469" t="str">
        <f t="shared" si="187"/>
        <v>C28-R20</v>
      </c>
      <c r="V693">
        <v>28</v>
      </c>
      <c r="W693" s="470" t="s">
        <v>493</v>
      </c>
      <c r="X693" s="470" t="s">
        <v>494</v>
      </c>
      <c r="Y693">
        <v>20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C28-R18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0.6415393518518524</v>
      </c>
      <c r="Q694" s="484">
        <f t="shared" ca="1" si="186"/>
        <v>0.64167824074074131</v>
      </c>
      <c r="R694" s="486">
        <v>0.10999999940395355</v>
      </c>
      <c r="S694" s="486"/>
      <c r="T694">
        <v>25</v>
      </c>
      <c r="U694" s="469" t="str">
        <f t="shared" si="187"/>
        <v>C28-R18</v>
      </c>
      <c r="V694">
        <v>28</v>
      </c>
      <c r="W694" s="470" t="s">
        <v>493</v>
      </c>
      <c r="X694" s="470" t="s">
        <v>494</v>
      </c>
      <c r="Y694">
        <v>18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C28-R16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0.64196759259259317</v>
      </c>
      <c r="Q695" s="484">
        <f t="shared" ca="1" si="186"/>
        <v>0.64210648148148208</v>
      </c>
      <c r="R695" s="486">
        <v>0.10999999940395355</v>
      </c>
      <c r="S695" s="486"/>
      <c r="T695">
        <v>25</v>
      </c>
      <c r="U695" s="469" t="str">
        <f t="shared" si="187"/>
        <v>C28-R16</v>
      </c>
      <c r="V695">
        <v>28</v>
      </c>
      <c r="W695" s="470" t="s">
        <v>493</v>
      </c>
      <c r="X695" s="470" t="s">
        <v>494</v>
      </c>
      <c r="Y695">
        <v>16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C28-R14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0.64234953703703768</v>
      </c>
      <c r="Q696" s="484">
        <f t="shared" ca="1" si="186"/>
        <v>0.64250000000000063</v>
      </c>
      <c r="R696" s="486">
        <v>0.10999999940395355</v>
      </c>
      <c r="S696" s="486"/>
      <c r="T696">
        <v>25</v>
      </c>
      <c r="U696" s="469" t="str">
        <f t="shared" si="187"/>
        <v>C28-R14</v>
      </c>
      <c r="V696">
        <v>28</v>
      </c>
      <c r="W696" s="470" t="s">
        <v>493</v>
      </c>
      <c r="X696" s="470" t="s">
        <v>494</v>
      </c>
      <c r="Y696">
        <v>14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C28-R12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0.64278935185185249</v>
      </c>
      <c r="Q697" s="484">
        <f t="shared" ca="1" si="186"/>
        <v>0.64293981481481544</v>
      </c>
      <c r="R697" s="486">
        <v>0.10999999940395355</v>
      </c>
      <c r="S697" s="486"/>
      <c r="T697">
        <v>25</v>
      </c>
      <c r="U697" s="469" t="str">
        <f t="shared" si="187"/>
        <v>C28-R12</v>
      </c>
      <c r="V697">
        <v>28</v>
      </c>
      <c r="W697" s="470" t="s">
        <v>493</v>
      </c>
      <c r="X697" s="470" t="s">
        <v>494</v>
      </c>
      <c r="Y697">
        <v>12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C28-R10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0.6432291666666673</v>
      </c>
      <c r="Q698" s="484">
        <f t="shared" ca="1" si="186"/>
        <v>0.64337962962963025</v>
      </c>
      <c r="R698" s="486">
        <v>0.10999999940395355</v>
      </c>
      <c r="S698" s="486"/>
      <c r="T698">
        <v>25</v>
      </c>
      <c r="U698" s="469" t="str">
        <f t="shared" si="187"/>
        <v>C28-R10</v>
      </c>
      <c r="V698">
        <v>28</v>
      </c>
      <c r="W698" s="470" t="s">
        <v>493</v>
      </c>
      <c r="X698" s="470" t="s">
        <v>494</v>
      </c>
      <c r="Y698">
        <v>10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C28-R8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0.64365740740740807</v>
      </c>
      <c r="Q699" s="484">
        <f t="shared" ca="1" si="186"/>
        <v>0.64380787037037102</v>
      </c>
      <c r="R699" s="486">
        <v>0.10999999940395355</v>
      </c>
      <c r="S699" s="486"/>
      <c r="T699">
        <v>25</v>
      </c>
      <c r="U699" s="469" t="str">
        <f t="shared" si="187"/>
        <v>C28-R8</v>
      </c>
      <c r="V699">
        <v>28</v>
      </c>
      <c r="W699" s="470" t="s">
        <v>493</v>
      </c>
      <c r="X699" s="470" t="s">
        <v>494</v>
      </c>
      <c r="Y699">
        <v>8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C28-R6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0.64409722222222288</v>
      </c>
      <c r="Q700" s="484">
        <f t="shared" ca="1" si="186"/>
        <v>0.64425925925925986</v>
      </c>
      <c r="R700" s="486">
        <v>0.10999999940395355</v>
      </c>
      <c r="S700" s="486"/>
      <c r="T700">
        <v>25</v>
      </c>
      <c r="U700" s="469" t="str">
        <f t="shared" si="187"/>
        <v>C28-R6</v>
      </c>
      <c r="V700">
        <v>28</v>
      </c>
      <c r="W700" s="470" t="s">
        <v>493</v>
      </c>
      <c r="X700" s="470" t="s">
        <v>494</v>
      </c>
      <c r="Y700">
        <v>6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C28-R4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0.64449074074074131</v>
      </c>
      <c r="Q701" s="484">
        <f t="shared" ca="1" si="186"/>
        <v>0.64466435185185245</v>
      </c>
      <c r="R701" s="486">
        <v>0.10999999940395355</v>
      </c>
      <c r="S701" s="486"/>
      <c r="T701">
        <v>25</v>
      </c>
      <c r="U701" s="469" t="str">
        <f t="shared" si="187"/>
        <v>C28-R4</v>
      </c>
      <c r="V701">
        <v>28</v>
      </c>
      <c r="W701" s="470" t="s">
        <v>493</v>
      </c>
      <c r="X701" s="470" t="s">
        <v>494</v>
      </c>
      <c r="Y701">
        <v>4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C28-R2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0.64495370370370431</v>
      </c>
      <c r="Q702" s="484">
        <f t="shared" ca="1" si="186"/>
        <v>0.64512731481481544</v>
      </c>
      <c r="R702" s="486">
        <v>0.10999999940395355</v>
      </c>
      <c r="S702" s="486"/>
      <c r="T702">
        <v>25</v>
      </c>
      <c r="U702" s="469" t="str">
        <f t="shared" si="187"/>
        <v>C28-R2</v>
      </c>
      <c r="V702">
        <v>28</v>
      </c>
      <c r="W702" s="470" t="s">
        <v>493</v>
      </c>
      <c r="X702" s="470" t="s">
        <v>494</v>
      </c>
      <c r="Y702">
        <v>2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C29-R1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0.64537037037037104</v>
      </c>
      <c r="Q703" s="484">
        <f t="shared" ca="1" si="186"/>
        <v>0.64553240740740803</v>
      </c>
      <c r="R703" s="486">
        <v>0.10999999940395355</v>
      </c>
      <c r="S703" s="486"/>
      <c r="T703">
        <v>25</v>
      </c>
      <c r="U703" s="469" t="str">
        <f t="shared" si="187"/>
        <v>C29-R1</v>
      </c>
      <c r="V703">
        <v>29</v>
      </c>
      <c r="W703" s="470" t="s">
        <v>493</v>
      </c>
      <c r="X703" s="470" t="s">
        <v>494</v>
      </c>
      <c r="Y703">
        <v>1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C29-R3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0.6457986111111117</v>
      </c>
      <c r="Q704" s="484">
        <f t="shared" ca="1" si="186"/>
        <v>0.64593750000000061</v>
      </c>
      <c r="R704" s="486">
        <v>0.10999999940395355</v>
      </c>
      <c r="S704" s="486"/>
      <c r="T704">
        <v>25</v>
      </c>
      <c r="U704" s="469" t="str">
        <f t="shared" si="187"/>
        <v>C29-R3</v>
      </c>
      <c r="V704">
        <v>29</v>
      </c>
      <c r="W704" s="470" t="s">
        <v>493</v>
      </c>
      <c r="X704" s="470" t="s">
        <v>494</v>
      </c>
      <c r="Y704">
        <v>3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C29-R5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0.64621527777777843</v>
      </c>
      <c r="Q705" s="484">
        <f t="shared" ca="1" si="186"/>
        <v>0.64636574074074138</v>
      </c>
      <c r="R705" s="486">
        <v>0.10999999940395355</v>
      </c>
      <c r="S705" s="486"/>
      <c r="T705">
        <v>25</v>
      </c>
      <c r="U705" s="469" t="str">
        <f t="shared" si="187"/>
        <v>C29-R5</v>
      </c>
      <c r="V705">
        <v>29</v>
      </c>
      <c r="W705" s="470" t="s">
        <v>493</v>
      </c>
      <c r="X705" s="470" t="s">
        <v>494</v>
      </c>
      <c r="Y705">
        <v>5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C29-R7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0.64663194444444505</v>
      </c>
      <c r="Q706" s="484">
        <f t="shared" ca="1" si="186"/>
        <v>0.64679398148148204</v>
      </c>
      <c r="R706" s="486">
        <v>0.10999999940395355</v>
      </c>
      <c r="S706" s="486"/>
      <c r="T706">
        <v>25</v>
      </c>
      <c r="U706" s="469" t="str">
        <f t="shared" si="187"/>
        <v>C29-R7</v>
      </c>
      <c r="V706">
        <v>29</v>
      </c>
      <c r="W706" s="470" t="s">
        <v>493</v>
      </c>
      <c r="X706" s="470" t="s">
        <v>494</v>
      </c>
      <c r="Y706">
        <v>7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C29-R9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0.64702546296296348</v>
      </c>
      <c r="Q707" s="484">
        <f t="shared" ca="1" si="186"/>
        <v>0.64719907407407462</v>
      </c>
      <c r="R707" s="486">
        <v>0.10999999940395355</v>
      </c>
      <c r="S707" s="486"/>
      <c r="T707">
        <v>25</v>
      </c>
      <c r="U707" s="469" t="str">
        <f t="shared" si="187"/>
        <v>C29-R9</v>
      </c>
      <c r="V707">
        <v>29</v>
      </c>
      <c r="W707" s="470" t="s">
        <v>493</v>
      </c>
      <c r="X707" s="470" t="s">
        <v>494</v>
      </c>
      <c r="Y707">
        <v>9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C29-R11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0.64747685185185244</v>
      </c>
      <c r="Q708" s="484">
        <f t="shared" ca="1" si="186"/>
        <v>0.64761574074074135</v>
      </c>
      <c r="R708" s="486">
        <v>0.10999999940395355</v>
      </c>
      <c r="S708" s="486"/>
      <c r="T708">
        <v>25</v>
      </c>
      <c r="U708" s="469" t="str">
        <f t="shared" si="187"/>
        <v>C29-R11</v>
      </c>
      <c r="V708">
        <v>29</v>
      </c>
      <c r="W708" s="470" t="s">
        <v>493</v>
      </c>
      <c r="X708" s="470" t="s">
        <v>494</v>
      </c>
      <c r="Y708">
        <v>11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C29-R13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0.64787037037037098</v>
      </c>
      <c r="Q709" s="484">
        <f t="shared" ca="1" si="186"/>
        <v>0.64803240740740797</v>
      </c>
      <c r="R709" s="486">
        <v>0.10999999940395355</v>
      </c>
      <c r="S709" s="486"/>
      <c r="T709">
        <v>25</v>
      </c>
      <c r="U709" s="469" t="str">
        <f t="shared" si="187"/>
        <v>C29-R13</v>
      </c>
      <c r="V709">
        <v>29</v>
      </c>
      <c r="W709" s="470" t="s">
        <v>493</v>
      </c>
      <c r="X709" s="470" t="s">
        <v>494</v>
      </c>
      <c r="Y709">
        <v>13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C29-R15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0.64828703703703761</v>
      </c>
      <c r="Q710" s="484">
        <f t="shared" ca="1" si="186"/>
        <v>0.64844907407407459</v>
      </c>
      <c r="R710" s="486">
        <v>0.10999999940395355</v>
      </c>
      <c r="S710" s="486"/>
      <c r="T710">
        <v>25</v>
      </c>
      <c r="U710" s="469" t="str">
        <f t="shared" si="187"/>
        <v>C29-R15</v>
      </c>
      <c r="V710">
        <v>29</v>
      </c>
      <c r="W710" s="470" t="s">
        <v>493</v>
      </c>
      <c r="X710" s="470" t="s">
        <v>494</v>
      </c>
      <c r="Y710">
        <v>15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C29-R17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0.64871527777777827</v>
      </c>
      <c r="Q711" s="484">
        <f t="shared" ca="1" si="186"/>
        <v>0.64887731481481525</v>
      </c>
      <c r="R711" s="486">
        <v>0.10999999940395355</v>
      </c>
      <c r="S711" s="486"/>
      <c r="T711">
        <v>25</v>
      </c>
      <c r="U711" s="469" t="str">
        <f t="shared" si="187"/>
        <v>C29-R17</v>
      </c>
      <c r="V711">
        <v>29</v>
      </c>
      <c r="W711" s="470" t="s">
        <v>493</v>
      </c>
      <c r="X711" s="470" t="s">
        <v>494</v>
      </c>
      <c r="Y711">
        <v>17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C29-R19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0.64912037037037085</v>
      </c>
      <c r="Q712" s="484">
        <f t="shared" ca="1" si="186"/>
        <v>0.64928240740740784</v>
      </c>
      <c r="R712" s="486">
        <v>0.10999999940395355</v>
      </c>
      <c r="S712" s="486"/>
      <c r="T712">
        <v>25</v>
      </c>
      <c r="U712" s="469" t="str">
        <f t="shared" si="187"/>
        <v>C29-R19</v>
      </c>
      <c r="V712">
        <v>29</v>
      </c>
      <c r="W712" s="470" t="s">
        <v>493</v>
      </c>
      <c r="X712" s="470" t="s">
        <v>494</v>
      </c>
      <c r="Y712">
        <v>19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C29-R21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0.64956018518518566</v>
      </c>
      <c r="Q713" s="484">
        <f t="shared" ca="1" si="186"/>
        <v>0.64971064814814861</v>
      </c>
      <c r="R713" s="486">
        <v>0.10999999940395355</v>
      </c>
      <c r="S713" s="486"/>
      <c r="T713">
        <v>25</v>
      </c>
      <c r="U713" s="469" t="str">
        <f t="shared" si="187"/>
        <v>C29-R21</v>
      </c>
      <c r="V713">
        <v>29</v>
      </c>
      <c r="W713" s="470" t="s">
        <v>493</v>
      </c>
      <c r="X713" s="470" t="s">
        <v>494</v>
      </c>
      <c r="Y713">
        <v>21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C29-R23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0.64997685185185228</v>
      </c>
      <c r="Q714" s="484">
        <f t="shared" ca="1" si="186"/>
        <v>0.65013888888888927</v>
      </c>
      <c r="R714" s="486">
        <v>0.10999999940395355</v>
      </c>
      <c r="S714" s="486"/>
      <c r="T714">
        <v>25</v>
      </c>
      <c r="U714" s="469" t="str">
        <f t="shared" si="187"/>
        <v>C29-R23</v>
      </c>
      <c r="V714">
        <v>29</v>
      </c>
      <c r="W714" s="470" t="s">
        <v>493</v>
      </c>
      <c r="X714" s="470" t="s">
        <v>494</v>
      </c>
      <c r="Y714">
        <v>23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C29-R25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0.65038194444444486</v>
      </c>
      <c r="Q715" s="484">
        <f t="shared" ca="1" si="186"/>
        <v>0.650555555555556</v>
      </c>
      <c r="R715" s="486">
        <v>0.10999999940395355</v>
      </c>
      <c r="S715" s="486"/>
      <c r="T715">
        <v>25</v>
      </c>
      <c r="U715" s="469" t="str">
        <f t="shared" si="187"/>
        <v>C29-R25</v>
      </c>
      <c r="V715">
        <v>29</v>
      </c>
      <c r="W715" s="470" t="s">
        <v>493</v>
      </c>
      <c r="X715" s="470" t="s">
        <v>494</v>
      </c>
      <c r="Y715">
        <v>25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C29-R27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0.65083333333333382</v>
      </c>
      <c r="Q716" s="484">
        <f t="shared" ca="1" si="186"/>
        <v>0.65099537037037081</v>
      </c>
      <c r="R716" s="486">
        <v>0.10999999940395355</v>
      </c>
      <c r="S716" s="486"/>
      <c r="T716">
        <v>25</v>
      </c>
      <c r="U716" s="469" t="str">
        <f t="shared" si="187"/>
        <v>C29-R27</v>
      </c>
      <c r="V716">
        <v>29</v>
      </c>
      <c r="W716" s="470" t="s">
        <v>493</v>
      </c>
      <c r="X716" s="470" t="s">
        <v>494</v>
      </c>
      <c r="Y716">
        <v>27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C29-R29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0.65122685185185225</v>
      </c>
      <c r="Q717" s="484">
        <f t="shared" ca="1" si="186"/>
        <v>0.65140046296296339</v>
      </c>
      <c r="R717" s="486">
        <v>0.10999999940395355</v>
      </c>
      <c r="S717" s="486"/>
      <c r="T717">
        <v>25</v>
      </c>
      <c r="U717" s="469" t="str">
        <f t="shared" si="187"/>
        <v>C29-R29</v>
      </c>
      <c r="V717">
        <v>29</v>
      </c>
      <c r="W717" s="470" t="s">
        <v>493</v>
      </c>
      <c r="X717" s="470" t="s">
        <v>494</v>
      </c>
      <c r="Y717">
        <v>29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C29-R31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0.65163194444444483</v>
      </c>
      <c r="Q718" s="484">
        <f t="shared" ca="1" si="186"/>
        <v>0.65180555555555597</v>
      </c>
      <c r="R718" s="486">
        <v>0.10999999940395355</v>
      </c>
      <c r="S718" s="486"/>
      <c r="T718">
        <v>25</v>
      </c>
      <c r="U718" s="469" t="str">
        <f t="shared" si="187"/>
        <v>C29-R31</v>
      </c>
      <c r="V718">
        <v>29</v>
      </c>
      <c r="W718" s="470" t="s">
        <v>493</v>
      </c>
      <c r="X718" s="470" t="s">
        <v>494</v>
      </c>
      <c r="Y718">
        <v>31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C29-R33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0.65204861111111156</v>
      </c>
      <c r="Q719" s="484">
        <f t="shared" ca="1" si="186"/>
        <v>0.65221064814814855</v>
      </c>
      <c r="R719" s="486">
        <v>0.10999999940395355</v>
      </c>
      <c r="S719" s="486"/>
      <c r="T719">
        <v>25</v>
      </c>
      <c r="U719" s="469" t="str">
        <f t="shared" si="187"/>
        <v>C29-R33</v>
      </c>
      <c r="V719">
        <v>29</v>
      </c>
      <c r="W719" s="470" t="s">
        <v>493</v>
      </c>
      <c r="X719" s="470" t="s">
        <v>494</v>
      </c>
      <c r="Y719">
        <v>33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C29-R35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0.65245370370370415</v>
      </c>
      <c r="Q720" s="484">
        <f t="shared" ca="1" si="186"/>
        <v>0.65259259259259306</v>
      </c>
      <c r="R720" s="486">
        <v>0.10999999940395355</v>
      </c>
      <c r="S720" s="486"/>
      <c r="T720">
        <v>26</v>
      </c>
      <c r="U720" s="469" t="str">
        <f t="shared" si="187"/>
        <v>C29-R35</v>
      </c>
      <c r="V720">
        <v>29</v>
      </c>
      <c r="W720" s="470" t="s">
        <v>493</v>
      </c>
      <c r="X720" s="470" t="s">
        <v>494</v>
      </c>
      <c r="Y720">
        <v>35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C29-R37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0.65288194444444492</v>
      </c>
      <c r="Q721" s="484">
        <f t="shared" ca="1" si="186"/>
        <v>0.65302083333333383</v>
      </c>
      <c r="R721" s="486">
        <v>0.10999999940395355</v>
      </c>
      <c r="S721" s="486"/>
      <c r="T721">
        <v>26</v>
      </c>
      <c r="U721" s="469" t="str">
        <f t="shared" si="187"/>
        <v>C29-R37</v>
      </c>
      <c r="V721">
        <v>29</v>
      </c>
      <c r="W721" s="470" t="s">
        <v>493</v>
      </c>
      <c r="X721" s="470" t="s">
        <v>494</v>
      </c>
      <c r="Y721">
        <v>37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C29-R39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0.65325231481481527</v>
      </c>
      <c r="Q722" s="484">
        <f t="shared" ca="1" si="186"/>
        <v>0.65339120370370418</v>
      </c>
      <c r="R722" s="486">
        <v>0.10999999940395355</v>
      </c>
      <c r="S722" s="486"/>
      <c r="T722">
        <v>26</v>
      </c>
      <c r="U722" s="469" t="str">
        <f t="shared" si="187"/>
        <v>C29-R39</v>
      </c>
      <c r="V722">
        <v>29</v>
      </c>
      <c r="W722" s="470" t="s">
        <v>493</v>
      </c>
      <c r="X722" s="470" t="s">
        <v>494</v>
      </c>
      <c r="Y722">
        <v>39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C29-R41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0.65368055555555604</v>
      </c>
      <c r="Q723" s="484">
        <f t="shared" ca="1" si="186"/>
        <v>0.65385416666666718</v>
      </c>
      <c r="R723" s="486">
        <v>0.10999999940395355</v>
      </c>
      <c r="S723" s="486"/>
      <c r="T723">
        <v>26</v>
      </c>
      <c r="U723" s="469" t="str">
        <f t="shared" si="187"/>
        <v>C29-R41</v>
      </c>
      <c r="V723">
        <v>29</v>
      </c>
      <c r="W723" s="470" t="s">
        <v>493</v>
      </c>
      <c r="X723" s="470" t="s">
        <v>494</v>
      </c>
      <c r="Y723">
        <v>41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C29-R43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0.65408564814814862</v>
      </c>
      <c r="Q724" s="484">
        <f t="shared" ca="1" si="186"/>
        <v>0.65424768518518561</v>
      </c>
      <c r="R724" s="486">
        <v>0.10999999940395355</v>
      </c>
      <c r="S724" s="486"/>
      <c r="T724">
        <v>26</v>
      </c>
      <c r="U724" s="469" t="str">
        <f t="shared" si="187"/>
        <v>C29-R43</v>
      </c>
      <c r="V724">
        <v>29</v>
      </c>
      <c r="W724" s="470" t="s">
        <v>493</v>
      </c>
      <c r="X724" s="470" t="s">
        <v>494</v>
      </c>
      <c r="Y724">
        <v>43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C29-R45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0.65453703703703747</v>
      </c>
      <c r="Q725" s="484">
        <f t="shared" ca="1" si="186"/>
        <v>0.65468750000000042</v>
      </c>
      <c r="R725" s="486">
        <v>0.10999999940395355</v>
      </c>
      <c r="S725" s="486"/>
      <c r="T725">
        <v>26</v>
      </c>
      <c r="U725" s="469" t="str">
        <f t="shared" si="187"/>
        <v>C29-R45</v>
      </c>
      <c r="V725">
        <v>29</v>
      </c>
      <c r="W725" s="470" t="s">
        <v>493</v>
      </c>
      <c r="X725" s="470" t="s">
        <v>494</v>
      </c>
      <c r="Y725">
        <v>45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C29-R47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0.65495370370370409</v>
      </c>
      <c r="Q726" s="484">
        <f t="shared" ca="1" si="186"/>
        <v>0.65512731481481523</v>
      </c>
      <c r="R726" s="486">
        <v>0.10999999940395355</v>
      </c>
      <c r="S726" s="486"/>
      <c r="T726">
        <v>26</v>
      </c>
      <c r="U726" s="469" t="str">
        <f t="shared" si="187"/>
        <v>C29-R47</v>
      </c>
      <c r="V726">
        <v>29</v>
      </c>
      <c r="W726" s="470" t="s">
        <v>493</v>
      </c>
      <c r="X726" s="470" t="s">
        <v>494</v>
      </c>
      <c r="Y726">
        <v>47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C29-R49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0.65537037037037082</v>
      </c>
      <c r="Q727" s="484">
        <f t="shared" ca="1" si="186"/>
        <v>0.65552083333333377</v>
      </c>
      <c r="R727" s="486">
        <v>0.10999999940395355</v>
      </c>
      <c r="S727" s="486"/>
      <c r="T727">
        <v>26</v>
      </c>
      <c r="U727" s="469" t="str">
        <f t="shared" si="187"/>
        <v>C29-R49</v>
      </c>
      <c r="V727">
        <v>29</v>
      </c>
      <c r="W727" s="470" t="s">
        <v>493</v>
      </c>
      <c r="X727" s="470" t="s">
        <v>494</v>
      </c>
      <c r="Y727">
        <v>49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C30-R48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0.65581018518518563</v>
      </c>
      <c r="Q728" s="484">
        <f t="shared" ca="1" si="186"/>
        <v>0.65597222222222262</v>
      </c>
      <c r="R728" s="486">
        <v>0.10999999940395355</v>
      </c>
      <c r="S728" s="486"/>
      <c r="T728">
        <v>26</v>
      </c>
      <c r="U728" s="469" t="str">
        <f t="shared" si="187"/>
        <v>C30-R48</v>
      </c>
      <c r="V728">
        <v>30</v>
      </c>
      <c r="W728" s="470" t="s">
        <v>493</v>
      </c>
      <c r="X728" s="470" t="s">
        <v>494</v>
      </c>
      <c r="Y728">
        <v>48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C30-R46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0.65626157407407448</v>
      </c>
      <c r="Q729" s="484">
        <f t="shared" ca="1" si="186"/>
        <v>0.65641203703703743</v>
      </c>
      <c r="R729" s="486">
        <v>0.10999999940395355</v>
      </c>
      <c r="S729" s="486"/>
      <c r="T729">
        <v>26</v>
      </c>
      <c r="U729" s="469" t="str">
        <f t="shared" si="187"/>
        <v>C30-R46</v>
      </c>
      <c r="V729">
        <v>30</v>
      </c>
      <c r="W729" s="470" t="s">
        <v>493</v>
      </c>
      <c r="X729" s="470" t="s">
        <v>494</v>
      </c>
      <c r="Y729">
        <v>46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C30-R44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0.65668981481481525</v>
      </c>
      <c r="Q730" s="484">
        <f t="shared" ca="1" si="186"/>
        <v>0.65682870370370416</v>
      </c>
      <c r="R730" s="486">
        <v>0.10999999940395355</v>
      </c>
      <c r="S730" s="486"/>
      <c r="T730">
        <v>26</v>
      </c>
      <c r="U730" s="469" t="str">
        <f t="shared" si="187"/>
        <v>C30-R44</v>
      </c>
      <c r="V730">
        <v>30</v>
      </c>
      <c r="W730" s="470" t="s">
        <v>493</v>
      </c>
      <c r="X730" s="470" t="s">
        <v>494</v>
      </c>
      <c r="Y730">
        <v>44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C30-R42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0.65706018518518561</v>
      </c>
      <c r="Q731" s="484">
        <f t="shared" ca="1" si="186"/>
        <v>0.6572222222222226</v>
      </c>
      <c r="R731" s="486">
        <v>0.10999999940395355</v>
      </c>
      <c r="S731" s="486"/>
      <c r="T731">
        <v>26</v>
      </c>
      <c r="U731" s="469" t="str">
        <f t="shared" si="187"/>
        <v>C30-R42</v>
      </c>
      <c r="V731">
        <v>30</v>
      </c>
      <c r="W731" s="470" t="s">
        <v>493</v>
      </c>
      <c r="X731" s="470" t="s">
        <v>494</v>
      </c>
      <c r="Y731">
        <v>42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C30-R40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0.65751157407407446</v>
      </c>
      <c r="Q732" s="484">
        <f t="shared" ca="1" si="186"/>
        <v>0.65768518518518559</v>
      </c>
      <c r="R732" s="486">
        <v>0.10999999940395355</v>
      </c>
      <c r="S732" s="486"/>
      <c r="T732">
        <v>26</v>
      </c>
      <c r="U732" s="469" t="str">
        <f t="shared" si="187"/>
        <v>C30-R40</v>
      </c>
      <c r="V732">
        <v>30</v>
      </c>
      <c r="W732" s="470" t="s">
        <v>493</v>
      </c>
      <c r="X732" s="470" t="s">
        <v>494</v>
      </c>
      <c r="Y732">
        <v>40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C30-R38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0.65792824074074119</v>
      </c>
      <c r="Q733" s="484">
        <f t="shared" ca="1" si="186"/>
        <v>0.65810185185185233</v>
      </c>
      <c r="R733" s="486">
        <v>0.10999999940395355</v>
      </c>
      <c r="S733" s="486"/>
      <c r="T733">
        <v>26</v>
      </c>
      <c r="U733" s="469" t="str">
        <f t="shared" si="187"/>
        <v>C30-R38</v>
      </c>
      <c r="V733">
        <v>30</v>
      </c>
      <c r="W733" s="470" t="s">
        <v>493</v>
      </c>
      <c r="X733" s="470" t="s">
        <v>494</v>
      </c>
      <c r="Y733">
        <v>38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C30-R36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0.65833333333333377</v>
      </c>
      <c r="Q734" s="484">
        <f t="shared" ca="1" si="186"/>
        <v>0.65850694444444491</v>
      </c>
      <c r="R734" s="486">
        <v>0.10999999940395355</v>
      </c>
      <c r="S734" s="486"/>
      <c r="T734">
        <v>26</v>
      </c>
      <c r="U734" s="469" t="str">
        <f t="shared" si="187"/>
        <v>C30-R36</v>
      </c>
      <c r="V734">
        <v>30</v>
      </c>
      <c r="W734" s="470" t="s">
        <v>493</v>
      </c>
      <c r="X734" s="470" t="s">
        <v>494</v>
      </c>
      <c r="Y734">
        <v>36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C30-R34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0.65878472222222273</v>
      </c>
      <c r="Q735" s="484">
        <f t="shared" ca="1" si="186"/>
        <v>0.65894675925925972</v>
      </c>
      <c r="R735" s="486">
        <v>0.10999999940395355</v>
      </c>
      <c r="S735" s="486"/>
      <c r="T735">
        <v>26</v>
      </c>
      <c r="U735" s="469" t="str">
        <f t="shared" si="187"/>
        <v>C30-R34</v>
      </c>
      <c r="V735">
        <v>30</v>
      </c>
      <c r="W735" s="470" t="s">
        <v>493</v>
      </c>
      <c r="X735" s="470" t="s">
        <v>494</v>
      </c>
      <c r="Y735">
        <v>34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C30-R32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0.65922453703703754</v>
      </c>
      <c r="Q736" s="484">
        <f t="shared" ca="1" si="186"/>
        <v>0.65936342592592645</v>
      </c>
      <c r="R736" s="486">
        <v>0.10999999940395355</v>
      </c>
      <c r="S736" s="486"/>
      <c r="T736">
        <v>26</v>
      </c>
      <c r="U736" s="469" t="str">
        <f t="shared" si="187"/>
        <v>C30-R32</v>
      </c>
      <c r="V736">
        <v>30</v>
      </c>
      <c r="W736" s="470" t="s">
        <v>493</v>
      </c>
      <c r="X736" s="470" t="s">
        <v>494</v>
      </c>
      <c r="Y736">
        <v>32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C30-R30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0.65961805555555608</v>
      </c>
      <c r="Q737" s="484">
        <f t="shared" ca="1" si="186"/>
        <v>0.65978009259259307</v>
      </c>
      <c r="R737" s="486">
        <v>0.10999999940395355</v>
      </c>
      <c r="S737" s="486"/>
      <c r="T737">
        <v>26</v>
      </c>
      <c r="U737" s="469" t="str">
        <f t="shared" si="187"/>
        <v>C30-R30</v>
      </c>
      <c r="V737">
        <v>30</v>
      </c>
      <c r="W737" s="470" t="s">
        <v>493</v>
      </c>
      <c r="X737" s="470" t="s">
        <v>494</v>
      </c>
      <c r="Y737">
        <v>30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C30-R28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0.6600347222222227</v>
      </c>
      <c r="Q738" s="484">
        <f t="shared" ca="1" si="186"/>
        <v>0.66018518518518565</v>
      </c>
      <c r="R738" s="486">
        <v>0.10999999940395355</v>
      </c>
      <c r="S738" s="486"/>
      <c r="T738">
        <v>26</v>
      </c>
      <c r="U738" s="469" t="str">
        <f t="shared" si="187"/>
        <v>C30-R28</v>
      </c>
      <c r="V738">
        <v>30</v>
      </c>
      <c r="W738" s="470" t="s">
        <v>493</v>
      </c>
      <c r="X738" s="470" t="s">
        <v>494</v>
      </c>
      <c r="Y738">
        <v>28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C30-R26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0.6604166666666671</v>
      </c>
      <c r="Q739" s="484">
        <f t="shared" ca="1" si="186"/>
        <v>0.66056712962963005</v>
      </c>
      <c r="R739" s="486">
        <v>0.10999999940395355</v>
      </c>
      <c r="S739" s="486"/>
      <c r="T739">
        <v>26</v>
      </c>
      <c r="U739" s="469" t="str">
        <f t="shared" si="187"/>
        <v>C30-R26</v>
      </c>
      <c r="V739">
        <v>30</v>
      </c>
      <c r="W739" s="470" t="s">
        <v>493</v>
      </c>
      <c r="X739" s="470" t="s">
        <v>494</v>
      </c>
      <c r="Y739">
        <v>26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C30-R24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0.66085648148148191</v>
      </c>
      <c r="Q740" s="484">
        <f t="shared" ref="Q740:Q803" ca="1" si="201">P740+TIME(0,0,RANDBETWEEN(12,15))</f>
        <v>0.66100694444444485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C30-R24</v>
      </c>
      <c r="V740">
        <v>30</v>
      </c>
      <c r="W740" s="470" t="s">
        <v>493</v>
      </c>
      <c r="X740" s="470" t="s">
        <v>494</v>
      </c>
      <c r="Y740">
        <v>24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C30-R22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0.66128472222222268</v>
      </c>
      <c r="Q741" s="484">
        <f t="shared" ca="1" si="201"/>
        <v>0.66143518518518563</v>
      </c>
      <c r="R741" s="486">
        <v>0.10999999940395355</v>
      </c>
      <c r="S741" s="486"/>
      <c r="T741">
        <v>26</v>
      </c>
      <c r="U741" s="469" t="str">
        <f t="shared" si="202"/>
        <v>C30-R22</v>
      </c>
      <c r="V741">
        <v>30</v>
      </c>
      <c r="W741" s="470" t="s">
        <v>493</v>
      </c>
      <c r="X741" s="470" t="s">
        <v>494</v>
      </c>
      <c r="Y741">
        <v>22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C30-R20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0.66167824074074122</v>
      </c>
      <c r="Q742" s="484">
        <f t="shared" ca="1" si="201"/>
        <v>0.66184027777777821</v>
      </c>
      <c r="R742" s="486">
        <v>0.10999999940395355</v>
      </c>
      <c r="S742" s="486"/>
      <c r="T742">
        <v>26</v>
      </c>
      <c r="U742" s="469" t="str">
        <f t="shared" si="202"/>
        <v>C30-R20</v>
      </c>
      <c r="V742">
        <v>30</v>
      </c>
      <c r="W742" s="470" t="s">
        <v>493</v>
      </c>
      <c r="X742" s="470" t="s">
        <v>494</v>
      </c>
      <c r="Y742">
        <v>20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C30-R18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0.66212962962963007</v>
      </c>
      <c r="Q743" s="484">
        <f t="shared" ca="1" si="201"/>
        <v>0.66230324074074121</v>
      </c>
      <c r="R743" s="486">
        <v>0.10999999940395355</v>
      </c>
      <c r="S743" s="486"/>
      <c r="T743">
        <v>26</v>
      </c>
      <c r="U743" s="469" t="str">
        <f t="shared" si="202"/>
        <v>C30-R18</v>
      </c>
      <c r="V743">
        <v>30</v>
      </c>
      <c r="W743" s="470" t="s">
        <v>493</v>
      </c>
      <c r="X743" s="470" t="s">
        <v>494</v>
      </c>
      <c r="Y743">
        <v>18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C30-R16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0.66256944444444488</v>
      </c>
      <c r="Q744" s="484">
        <f t="shared" ca="1" si="201"/>
        <v>0.66274305555555602</v>
      </c>
      <c r="R744" s="486">
        <v>0.10999999940395355</v>
      </c>
      <c r="S744" s="486"/>
      <c r="T744">
        <v>26</v>
      </c>
      <c r="U744" s="469" t="str">
        <f t="shared" si="202"/>
        <v>C30-R16</v>
      </c>
      <c r="V744">
        <v>30</v>
      </c>
      <c r="W744" s="470" t="s">
        <v>493</v>
      </c>
      <c r="X744" s="470" t="s">
        <v>494</v>
      </c>
      <c r="Y744">
        <v>16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C30-R14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0.66303240740740788</v>
      </c>
      <c r="Q745" s="484">
        <f t="shared" ca="1" si="201"/>
        <v>0.66319444444444486</v>
      </c>
      <c r="R745" s="486">
        <v>0.10999999940395355</v>
      </c>
      <c r="S745" s="486"/>
      <c r="T745">
        <v>26</v>
      </c>
      <c r="U745" s="469" t="str">
        <f t="shared" si="202"/>
        <v>C30-R14</v>
      </c>
      <c r="V745">
        <v>30</v>
      </c>
      <c r="W745" s="470" t="s">
        <v>493</v>
      </c>
      <c r="X745" s="470" t="s">
        <v>494</v>
      </c>
      <c r="Y745">
        <v>14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C30-R12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0.6634490740740745</v>
      </c>
      <c r="Q746" s="484">
        <f t="shared" ca="1" si="201"/>
        <v>0.66361111111111148</v>
      </c>
      <c r="R746" s="486">
        <v>0.10999999940395355</v>
      </c>
      <c r="S746" s="486"/>
      <c r="T746">
        <v>27</v>
      </c>
      <c r="U746" s="469" t="str">
        <f t="shared" si="202"/>
        <v>C30-R12</v>
      </c>
      <c r="V746">
        <v>30</v>
      </c>
      <c r="W746" s="470" t="s">
        <v>493</v>
      </c>
      <c r="X746" s="470" t="s">
        <v>494</v>
      </c>
      <c r="Y746">
        <v>12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C30-R10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0.66388888888888931</v>
      </c>
      <c r="Q747" s="484">
        <f t="shared" ca="1" si="201"/>
        <v>0.66402777777777822</v>
      </c>
      <c r="R747" s="486">
        <v>0.10999999940395355</v>
      </c>
      <c r="S747" s="486"/>
      <c r="T747">
        <v>27</v>
      </c>
      <c r="U747" s="469" t="str">
        <f t="shared" si="202"/>
        <v>C30-R10</v>
      </c>
      <c r="V747">
        <v>30</v>
      </c>
      <c r="W747" s="470" t="s">
        <v>493</v>
      </c>
      <c r="X747" s="470" t="s">
        <v>494</v>
      </c>
      <c r="Y747">
        <v>10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C30-R8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0.66431712962963008</v>
      </c>
      <c r="Q748" s="484">
        <f t="shared" ca="1" si="201"/>
        <v>0.66449074074074121</v>
      </c>
      <c r="R748" s="486">
        <v>0.10999999940395355</v>
      </c>
      <c r="S748" s="486"/>
      <c r="T748">
        <v>27</v>
      </c>
      <c r="U748" s="469" t="str">
        <f t="shared" si="202"/>
        <v>C30-R8</v>
      </c>
      <c r="V748">
        <v>30</v>
      </c>
      <c r="W748" s="470" t="s">
        <v>493</v>
      </c>
      <c r="X748" s="470" t="s">
        <v>494</v>
      </c>
      <c r="Y748">
        <v>8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C30-R6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0.66476851851851904</v>
      </c>
      <c r="Q749" s="484">
        <f t="shared" ca="1" si="201"/>
        <v>0.66491898148148199</v>
      </c>
      <c r="R749" s="486">
        <v>0.10999999940395355</v>
      </c>
      <c r="S749" s="486"/>
      <c r="T749">
        <v>27</v>
      </c>
      <c r="U749" s="469" t="str">
        <f t="shared" si="202"/>
        <v>C30-R6</v>
      </c>
      <c r="V749">
        <v>30</v>
      </c>
      <c r="W749" s="470" t="s">
        <v>493</v>
      </c>
      <c r="X749" s="470" t="s">
        <v>494</v>
      </c>
      <c r="Y749">
        <v>6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C30-R4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0.66520833333333385</v>
      </c>
      <c r="Q750" s="484">
        <f t="shared" ca="1" si="201"/>
        <v>0.66538194444444498</v>
      </c>
      <c r="R750" s="486">
        <v>0.10999999940395355</v>
      </c>
      <c r="S750" s="486"/>
      <c r="T750">
        <v>27</v>
      </c>
      <c r="U750" s="469" t="str">
        <f t="shared" si="202"/>
        <v>C30-R4</v>
      </c>
      <c r="V750">
        <v>30</v>
      </c>
      <c r="W750" s="470" t="s">
        <v>493</v>
      </c>
      <c r="X750" s="470" t="s">
        <v>494</v>
      </c>
      <c r="Y750">
        <v>4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C30-R2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0.66563657407407462</v>
      </c>
      <c r="Q751" s="484">
        <f t="shared" ca="1" si="201"/>
        <v>0.6657986111111116</v>
      </c>
      <c r="R751" s="486">
        <v>0.10999999940395355</v>
      </c>
      <c r="S751" s="486"/>
      <c r="T751">
        <v>27</v>
      </c>
      <c r="U751" s="469" t="str">
        <f t="shared" si="202"/>
        <v>C30-R2</v>
      </c>
      <c r="V751">
        <v>30</v>
      </c>
      <c r="W751" s="470" t="s">
        <v>493</v>
      </c>
      <c r="X751" s="470" t="s">
        <v>494</v>
      </c>
      <c r="Y751">
        <v>2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C31-R1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0.66608796296296346</v>
      </c>
      <c r="Q752" s="484">
        <f t="shared" ca="1" si="201"/>
        <v>0.66622685185185238</v>
      </c>
      <c r="R752" s="486">
        <v>0.10999999940395355</v>
      </c>
      <c r="S752" s="486"/>
      <c r="T752">
        <v>27</v>
      </c>
      <c r="U752" s="469" t="str">
        <f t="shared" si="202"/>
        <v>C31-R1</v>
      </c>
      <c r="V752">
        <v>31</v>
      </c>
      <c r="W752" s="470" t="s">
        <v>493</v>
      </c>
      <c r="X752" s="470" t="s">
        <v>494</v>
      </c>
      <c r="Y752">
        <v>1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C31-R3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0.6665046296296302</v>
      </c>
      <c r="Q753" s="484">
        <f t="shared" ca="1" si="201"/>
        <v>0.66664351851851911</v>
      </c>
      <c r="R753" s="486">
        <v>0.10999999940395355</v>
      </c>
      <c r="S753" s="486"/>
      <c r="T753">
        <v>27</v>
      </c>
      <c r="U753" s="469" t="str">
        <f t="shared" si="202"/>
        <v>C31-R3</v>
      </c>
      <c r="V753">
        <v>31</v>
      </c>
      <c r="W753" s="470" t="s">
        <v>493</v>
      </c>
      <c r="X753" s="470" t="s">
        <v>494</v>
      </c>
      <c r="Y753">
        <v>3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C31-R5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0.66692129629629693</v>
      </c>
      <c r="Q754" s="484">
        <f t="shared" ca="1" si="201"/>
        <v>0.66706018518518584</v>
      </c>
      <c r="R754" s="486">
        <v>0.10999999940395355</v>
      </c>
      <c r="S754" s="486"/>
      <c r="T754">
        <v>27</v>
      </c>
      <c r="U754" s="469" t="str">
        <f t="shared" si="202"/>
        <v>C31-R5</v>
      </c>
      <c r="V754">
        <v>31</v>
      </c>
      <c r="W754" s="470" t="s">
        <v>493</v>
      </c>
      <c r="X754" s="470" t="s">
        <v>494</v>
      </c>
      <c r="Y754">
        <v>5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C31-R7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0.66729166666666728</v>
      </c>
      <c r="Q755" s="484">
        <f t="shared" ca="1" si="201"/>
        <v>0.66745370370370427</v>
      </c>
      <c r="R755" s="486">
        <v>0.10999999940395355</v>
      </c>
      <c r="S755" s="486"/>
      <c r="T755">
        <v>27</v>
      </c>
      <c r="U755" s="469" t="str">
        <f t="shared" si="202"/>
        <v>C31-R7</v>
      </c>
      <c r="V755">
        <v>31</v>
      </c>
      <c r="W755" s="470" t="s">
        <v>493</v>
      </c>
      <c r="X755" s="470" t="s">
        <v>494</v>
      </c>
      <c r="Y755">
        <v>7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C31-R9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0.66769675925925986</v>
      </c>
      <c r="Q756" s="484">
        <f t="shared" ca="1" si="201"/>
        <v>0.66783564814814877</v>
      </c>
      <c r="R756" s="486">
        <v>0.10999999940395355</v>
      </c>
      <c r="S756" s="486"/>
      <c r="T756">
        <v>27</v>
      </c>
      <c r="U756" s="469" t="str">
        <f t="shared" si="202"/>
        <v>C31-R9</v>
      </c>
      <c r="V756">
        <v>31</v>
      </c>
      <c r="W756" s="470" t="s">
        <v>493</v>
      </c>
      <c r="X756" s="470" t="s">
        <v>494</v>
      </c>
      <c r="Y756">
        <v>9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C31-R11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0.6681134259259266</v>
      </c>
      <c r="Q757" s="484">
        <f t="shared" ca="1" si="201"/>
        <v>0.66828703703703773</v>
      </c>
      <c r="R757" s="486">
        <v>0.10999999940395355</v>
      </c>
      <c r="S757" s="486"/>
      <c r="T757">
        <v>27</v>
      </c>
      <c r="U757" s="469" t="str">
        <f t="shared" si="202"/>
        <v>C31-R11</v>
      </c>
      <c r="V757">
        <v>31</v>
      </c>
      <c r="W757" s="470" t="s">
        <v>493</v>
      </c>
      <c r="X757" s="470" t="s">
        <v>494</v>
      </c>
      <c r="Y757">
        <v>11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C31-R13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0.66857638888888959</v>
      </c>
      <c r="Q758" s="484">
        <f t="shared" ca="1" si="201"/>
        <v>0.66875000000000073</v>
      </c>
      <c r="R758" s="486">
        <v>0.10999999940395355</v>
      </c>
      <c r="S758" s="486"/>
      <c r="T758">
        <v>27</v>
      </c>
      <c r="U758" s="469" t="str">
        <f t="shared" si="202"/>
        <v>C31-R13</v>
      </c>
      <c r="V758">
        <v>31</v>
      </c>
      <c r="W758" s="470" t="s">
        <v>493</v>
      </c>
      <c r="X758" s="470" t="s">
        <v>494</v>
      </c>
      <c r="Y758">
        <v>13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C31-R15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0.66898148148148218</v>
      </c>
      <c r="Q759" s="484">
        <f t="shared" ca="1" si="201"/>
        <v>0.66912037037037109</v>
      </c>
      <c r="R759" s="486">
        <v>0.10999999940395355</v>
      </c>
      <c r="S759" s="486"/>
      <c r="T759">
        <v>27</v>
      </c>
      <c r="U759" s="469" t="str">
        <f t="shared" si="202"/>
        <v>C31-R15</v>
      </c>
      <c r="V759">
        <v>31</v>
      </c>
      <c r="W759" s="470" t="s">
        <v>493</v>
      </c>
      <c r="X759" s="470" t="s">
        <v>494</v>
      </c>
      <c r="Y759">
        <v>15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C31-R17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0.66936342592592668</v>
      </c>
      <c r="Q760" s="484">
        <f t="shared" ca="1" si="201"/>
        <v>0.66952546296296367</v>
      </c>
      <c r="R760" s="486">
        <v>0.10999999940395355</v>
      </c>
      <c r="S760" s="486"/>
      <c r="T760">
        <v>27</v>
      </c>
      <c r="U760" s="469" t="str">
        <f t="shared" si="202"/>
        <v>C31-R17</v>
      </c>
      <c r="V760">
        <v>31</v>
      </c>
      <c r="W760" s="470" t="s">
        <v>493</v>
      </c>
      <c r="X760" s="470" t="s">
        <v>494</v>
      </c>
      <c r="Y760">
        <v>17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C31-R19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0.66981481481481553</v>
      </c>
      <c r="Q761" s="484">
        <f t="shared" ca="1" si="201"/>
        <v>0.66995370370370444</v>
      </c>
      <c r="R761" s="486">
        <v>0.10999999940395355</v>
      </c>
      <c r="S761" s="486"/>
      <c r="T761">
        <v>27</v>
      </c>
      <c r="U761" s="469" t="str">
        <f t="shared" si="202"/>
        <v>C31-R19</v>
      </c>
      <c r="V761">
        <v>31</v>
      </c>
      <c r="W761" s="470" t="s">
        <v>493</v>
      </c>
      <c r="X761" s="470" t="s">
        <v>494</v>
      </c>
      <c r="Y761">
        <v>19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C31-R21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0.67018518518518588</v>
      </c>
      <c r="Q762" s="484">
        <f t="shared" ca="1" si="201"/>
        <v>0.67033564814814883</v>
      </c>
      <c r="R762" s="486">
        <v>0.10999999940395355</v>
      </c>
      <c r="S762" s="486"/>
      <c r="T762">
        <v>27</v>
      </c>
      <c r="U762" s="469" t="str">
        <f t="shared" si="202"/>
        <v>C31-R21</v>
      </c>
      <c r="V762">
        <v>31</v>
      </c>
      <c r="W762" s="470" t="s">
        <v>493</v>
      </c>
      <c r="X762" s="470" t="s">
        <v>494</v>
      </c>
      <c r="Y762">
        <v>21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C31-R23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0.67061342592592665</v>
      </c>
      <c r="Q763" s="484">
        <f t="shared" ca="1" si="201"/>
        <v>0.67077546296296364</v>
      </c>
      <c r="R763" s="486">
        <v>0.10999999940395355</v>
      </c>
      <c r="S763" s="486"/>
      <c r="T763">
        <v>27</v>
      </c>
      <c r="U763" s="469" t="str">
        <f t="shared" si="202"/>
        <v>C31-R23</v>
      </c>
      <c r="V763">
        <v>31</v>
      </c>
      <c r="W763" s="470" t="s">
        <v>493</v>
      </c>
      <c r="X763" s="470" t="s">
        <v>494</v>
      </c>
      <c r="Y763">
        <v>23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C31-R25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0.67103009259259327</v>
      </c>
      <c r="Q764" s="484">
        <f t="shared" ca="1" si="201"/>
        <v>0.67119212962963026</v>
      </c>
      <c r="R764" s="486">
        <v>0.10999999940395355</v>
      </c>
      <c r="S764" s="486"/>
      <c r="T764">
        <v>27</v>
      </c>
      <c r="U764" s="469" t="str">
        <f t="shared" si="202"/>
        <v>C31-R25</v>
      </c>
      <c r="V764">
        <v>31</v>
      </c>
      <c r="W764" s="470" t="s">
        <v>493</v>
      </c>
      <c r="X764" s="470" t="s">
        <v>494</v>
      </c>
      <c r="Y764">
        <v>25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C31-R27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0.67143518518518586</v>
      </c>
      <c r="Q765" s="484">
        <f t="shared" ca="1" si="201"/>
        <v>0.67158564814814881</v>
      </c>
      <c r="R765" s="486">
        <v>0.10999999940395355</v>
      </c>
      <c r="S765" s="486"/>
      <c r="T765">
        <v>27</v>
      </c>
      <c r="U765" s="469" t="str">
        <f t="shared" si="202"/>
        <v>C31-R27</v>
      </c>
      <c r="V765">
        <v>31</v>
      </c>
      <c r="W765" s="470" t="s">
        <v>493</v>
      </c>
      <c r="X765" s="470" t="s">
        <v>494</v>
      </c>
      <c r="Y765">
        <v>27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C31-R29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0.67185185185185248</v>
      </c>
      <c r="Q766" s="484">
        <f t="shared" ca="1" si="201"/>
        <v>0.67201388888888947</v>
      </c>
      <c r="R766" s="486">
        <v>0.10999999940395355</v>
      </c>
      <c r="S766" s="486"/>
      <c r="T766">
        <v>27</v>
      </c>
      <c r="U766" s="469" t="str">
        <f t="shared" si="202"/>
        <v>C31-R29</v>
      </c>
      <c r="V766">
        <v>31</v>
      </c>
      <c r="W766" s="470" t="s">
        <v>493</v>
      </c>
      <c r="X766" s="470" t="s">
        <v>494</v>
      </c>
      <c r="Y766">
        <v>29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C31-R31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0.67228009259259314</v>
      </c>
      <c r="Q767" s="484">
        <f t="shared" ca="1" si="201"/>
        <v>0.67241898148148205</v>
      </c>
      <c r="R767" s="486">
        <v>0.10999999940395355</v>
      </c>
      <c r="S767" s="486"/>
      <c r="T767">
        <v>27</v>
      </c>
      <c r="U767" s="469" t="str">
        <f t="shared" si="202"/>
        <v>C31-R31</v>
      </c>
      <c r="V767">
        <v>31</v>
      </c>
      <c r="W767" s="470" t="s">
        <v>493</v>
      </c>
      <c r="X767" s="470" t="s">
        <v>494</v>
      </c>
      <c r="Y767">
        <v>31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C31-R33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0.67267361111111168</v>
      </c>
      <c r="Q768" s="484">
        <f t="shared" ca="1" si="201"/>
        <v>0.67284722222222282</v>
      </c>
      <c r="R768" s="486">
        <v>0.10999999940395355</v>
      </c>
      <c r="S768" s="486"/>
      <c r="T768">
        <v>27</v>
      </c>
      <c r="U768" s="469" t="str">
        <f t="shared" si="202"/>
        <v>C31-R33</v>
      </c>
      <c r="V768">
        <v>31</v>
      </c>
      <c r="W768" s="470" t="s">
        <v>493</v>
      </c>
      <c r="X768" s="470" t="s">
        <v>494</v>
      </c>
      <c r="Y768">
        <v>33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C31-R35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0.67313657407407468</v>
      </c>
      <c r="Q769" s="484">
        <f t="shared" ca="1" si="201"/>
        <v>0.67331018518518582</v>
      </c>
      <c r="R769" s="486">
        <v>0.10999999940395355</v>
      </c>
      <c r="S769" s="486"/>
      <c r="T769">
        <v>27</v>
      </c>
      <c r="U769" s="469" t="str">
        <f t="shared" si="202"/>
        <v>C31-R35</v>
      </c>
      <c r="V769">
        <v>31</v>
      </c>
      <c r="W769" s="470" t="s">
        <v>493</v>
      </c>
      <c r="X769" s="470" t="s">
        <v>494</v>
      </c>
      <c r="Y769">
        <v>35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C31-R37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0.67354166666666726</v>
      </c>
      <c r="Q770" s="484">
        <f t="shared" ca="1" si="201"/>
        <v>0.67370370370370425</v>
      </c>
      <c r="R770" s="486">
        <v>0.10999999940395355</v>
      </c>
      <c r="S770" s="486"/>
      <c r="T770">
        <v>27</v>
      </c>
      <c r="U770" s="469" t="str">
        <f t="shared" si="202"/>
        <v>C31-R37</v>
      </c>
      <c r="V770">
        <v>31</v>
      </c>
      <c r="W770" s="470" t="s">
        <v>493</v>
      </c>
      <c r="X770" s="470" t="s">
        <v>494</v>
      </c>
      <c r="Y770">
        <v>37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C31-R39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0.67394675925925984</v>
      </c>
      <c r="Q771" s="484">
        <f t="shared" ca="1" si="201"/>
        <v>0.67408564814814875</v>
      </c>
      <c r="R771" s="486">
        <v>0.10999999940395355</v>
      </c>
      <c r="S771" s="486"/>
      <c r="T771">
        <v>27</v>
      </c>
      <c r="U771" s="469" t="str">
        <f t="shared" si="202"/>
        <v>C31-R39</v>
      </c>
      <c r="V771">
        <v>31</v>
      </c>
      <c r="W771" s="470" t="s">
        <v>493</v>
      </c>
      <c r="X771" s="470" t="s">
        <v>494</v>
      </c>
      <c r="Y771">
        <v>39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C31-R41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0.67432870370370435</v>
      </c>
      <c r="Q772" s="484">
        <f t="shared" ca="1" si="201"/>
        <v>0.67449074074074133</v>
      </c>
      <c r="R772" s="486">
        <v>0.10999999940395355</v>
      </c>
      <c r="S772" s="486"/>
      <c r="T772">
        <v>28</v>
      </c>
      <c r="U772" s="469" t="str">
        <f t="shared" si="202"/>
        <v>C31-R41</v>
      </c>
      <c r="V772">
        <v>31</v>
      </c>
      <c r="W772" s="470" t="s">
        <v>493</v>
      </c>
      <c r="X772" s="470" t="s">
        <v>494</v>
      </c>
      <c r="Y772">
        <v>41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C31-R43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0.67472222222222278</v>
      </c>
      <c r="Q773" s="484">
        <f t="shared" ca="1" si="201"/>
        <v>0.67486111111111169</v>
      </c>
      <c r="R773" s="486">
        <v>0.10999999940395355</v>
      </c>
      <c r="S773" s="486"/>
      <c r="T773">
        <v>28</v>
      </c>
      <c r="U773" s="469" t="str">
        <f t="shared" si="202"/>
        <v>C31-R43</v>
      </c>
      <c r="V773">
        <v>31</v>
      </c>
      <c r="W773" s="470" t="s">
        <v>493</v>
      </c>
      <c r="X773" s="470" t="s">
        <v>494</v>
      </c>
      <c r="Y773">
        <v>43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C31-R45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0.67513888888888951</v>
      </c>
      <c r="Q774" s="484">
        <f t="shared" ca="1" si="201"/>
        <v>0.67531250000000065</v>
      </c>
      <c r="R774" s="486">
        <v>0.10999999940395355</v>
      </c>
      <c r="S774" s="486"/>
      <c r="T774">
        <v>28</v>
      </c>
      <c r="U774" s="469" t="str">
        <f t="shared" si="202"/>
        <v>C31-R45</v>
      </c>
      <c r="V774">
        <v>31</v>
      </c>
      <c r="W774" s="470" t="s">
        <v>493</v>
      </c>
      <c r="X774" s="470" t="s">
        <v>494</v>
      </c>
      <c r="Y774">
        <v>45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C31-R47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0.67554398148148209</v>
      </c>
      <c r="Q775" s="484">
        <f t="shared" ca="1" si="201"/>
        <v>0.675682870370371</v>
      </c>
      <c r="R775" s="486">
        <v>0.10999999940395355</v>
      </c>
      <c r="S775" s="486"/>
      <c r="T775">
        <v>28</v>
      </c>
      <c r="U775" s="469" t="str">
        <f t="shared" si="202"/>
        <v>C31-R47</v>
      </c>
      <c r="V775">
        <v>31</v>
      </c>
      <c r="W775" s="470" t="s">
        <v>493</v>
      </c>
      <c r="X775" s="470" t="s">
        <v>494</v>
      </c>
      <c r="Y775">
        <v>47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C31-R49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0.67593750000000064</v>
      </c>
      <c r="Q776" s="484">
        <f t="shared" ca="1" si="201"/>
        <v>0.67611111111111177</v>
      </c>
      <c r="R776" s="486">
        <v>0.10999999940395355</v>
      </c>
      <c r="S776" s="486"/>
      <c r="T776">
        <v>28</v>
      </c>
      <c r="U776" s="469" t="str">
        <f t="shared" si="202"/>
        <v>C31-R49</v>
      </c>
      <c r="V776">
        <v>31</v>
      </c>
      <c r="W776" s="470" t="s">
        <v>493</v>
      </c>
      <c r="X776" s="470" t="s">
        <v>494</v>
      </c>
      <c r="Y776">
        <v>49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C32-R48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0.67637731481481544</v>
      </c>
      <c r="Q777" s="484">
        <f t="shared" ca="1" si="201"/>
        <v>0.67651620370370436</v>
      </c>
      <c r="R777" s="486">
        <v>0.10999999940395355</v>
      </c>
      <c r="S777" s="486"/>
      <c r="T777">
        <v>28</v>
      </c>
      <c r="U777" s="469" t="str">
        <f t="shared" si="202"/>
        <v>C32-R48</v>
      </c>
      <c r="V777">
        <v>32</v>
      </c>
      <c r="W777" s="470" t="s">
        <v>493</v>
      </c>
      <c r="X777" s="470" t="s">
        <v>494</v>
      </c>
      <c r="Y777">
        <v>48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C32-R46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0.67680555555555622</v>
      </c>
      <c r="Q778" s="484">
        <f t="shared" ca="1" si="201"/>
        <v>0.67694444444444513</v>
      </c>
      <c r="R778" s="486">
        <v>0.10999999940395355</v>
      </c>
      <c r="S778" s="486"/>
      <c r="T778">
        <v>28</v>
      </c>
      <c r="U778" s="469" t="str">
        <f t="shared" si="202"/>
        <v>C32-R46</v>
      </c>
      <c r="V778">
        <v>32</v>
      </c>
      <c r="W778" s="470" t="s">
        <v>493</v>
      </c>
      <c r="X778" s="470" t="s">
        <v>494</v>
      </c>
      <c r="Y778">
        <v>46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C32-R44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0.67719907407407476</v>
      </c>
      <c r="Q779" s="484">
        <f t="shared" ca="1" si="201"/>
        <v>0.67733796296296367</v>
      </c>
      <c r="R779" s="486">
        <v>0.10999999940395355</v>
      </c>
      <c r="S779" s="486"/>
      <c r="T779">
        <v>28</v>
      </c>
      <c r="U779" s="469" t="str">
        <f t="shared" si="202"/>
        <v>C32-R44</v>
      </c>
      <c r="V779">
        <v>32</v>
      </c>
      <c r="W779" s="470" t="s">
        <v>493</v>
      </c>
      <c r="X779" s="470" t="s">
        <v>494</v>
      </c>
      <c r="Y779">
        <v>44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C32-R42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0.67758101851851926</v>
      </c>
      <c r="Q780" s="484">
        <f t="shared" ca="1" si="201"/>
        <v>0.67773148148148221</v>
      </c>
      <c r="R780" s="486">
        <v>0.10999999940395355</v>
      </c>
      <c r="S780" s="486"/>
      <c r="T780">
        <v>28</v>
      </c>
      <c r="U780" s="469" t="str">
        <f t="shared" si="202"/>
        <v>C32-R42</v>
      </c>
      <c r="V780">
        <v>32</v>
      </c>
      <c r="W780" s="470" t="s">
        <v>493</v>
      </c>
      <c r="X780" s="470" t="s">
        <v>494</v>
      </c>
      <c r="Y780">
        <v>42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C32-R40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0.67798611111111184</v>
      </c>
      <c r="Q781" s="484">
        <f t="shared" ca="1" si="201"/>
        <v>0.67812500000000075</v>
      </c>
      <c r="R781" s="486">
        <v>0.10999999940395355</v>
      </c>
      <c r="S781" s="486"/>
      <c r="T781">
        <v>28</v>
      </c>
      <c r="U781" s="469" t="str">
        <f t="shared" si="202"/>
        <v>C32-R40</v>
      </c>
      <c r="V781">
        <v>32</v>
      </c>
      <c r="W781" s="470" t="s">
        <v>493</v>
      </c>
      <c r="X781" s="470" t="s">
        <v>494</v>
      </c>
      <c r="Y781">
        <v>40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C32-R38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0.67837962962963039</v>
      </c>
      <c r="Q782" s="484">
        <f t="shared" ca="1" si="201"/>
        <v>0.67853009259259334</v>
      </c>
      <c r="R782" s="486">
        <v>0.10999999940395355</v>
      </c>
      <c r="S782" s="486"/>
      <c r="T782">
        <v>28</v>
      </c>
      <c r="U782" s="469" t="str">
        <f t="shared" si="202"/>
        <v>C32-R38</v>
      </c>
      <c r="V782">
        <v>32</v>
      </c>
      <c r="W782" s="470" t="s">
        <v>493</v>
      </c>
      <c r="X782" s="470" t="s">
        <v>494</v>
      </c>
      <c r="Y782">
        <v>38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C32-R36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0.67877314814814893</v>
      </c>
      <c r="Q783" s="484">
        <f t="shared" ca="1" si="201"/>
        <v>0.67892361111111188</v>
      </c>
      <c r="R783" s="486">
        <v>0.10999999940395355</v>
      </c>
      <c r="S783" s="486"/>
      <c r="T783">
        <v>28</v>
      </c>
      <c r="U783" s="469" t="str">
        <f t="shared" si="202"/>
        <v>C32-R36</v>
      </c>
      <c r="V783">
        <v>32</v>
      </c>
      <c r="W783" s="470" t="s">
        <v>493</v>
      </c>
      <c r="X783" s="470" t="s">
        <v>494</v>
      </c>
      <c r="Y783">
        <v>36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C32-R34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0.6792013888888897</v>
      </c>
      <c r="Q784" s="484">
        <f t="shared" ca="1" si="201"/>
        <v>0.67936342592592669</v>
      </c>
      <c r="R784" s="486">
        <v>0.10999999940395355</v>
      </c>
      <c r="S784" s="486"/>
      <c r="T784">
        <v>28</v>
      </c>
      <c r="U784" s="469" t="str">
        <f t="shared" si="202"/>
        <v>C32-R34</v>
      </c>
      <c r="V784">
        <v>32</v>
      </c>
      <c r="W784" s="470" t="s">
        <v>493</v>
      </c>
      <c r="X784" s="470" t="s">
        <v>494</v>
      </c>
      <c r="Y784">
        <v>34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C32-R32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0.67962962962963036</v>
      </c>
      <c r="Q785" s="484">
        <f t="shared" ca="1" si="201"/>
        <v>0.67978009259259331</v>
      </c>
      <c r="R785" s="486">
        <v>0.10999999940395355</v>
      </c>
      <c r="S785" s="486"/>
      <c r="T785">
        <v>28</v>
      </c>
      <c r="U785" s="469" t="str">
        <f t="shared" si="202"/>
        <v>C32-R32</v>
      </c>
      <c r="V785">
        <v>32</v>
      </c>
      <c r="W785" s="470" t="s">
        <v>493</v>
      </c>
      <c r="X785" s="470" t="s">
        <v>494</v>
      </c>
      <c r="Y785">
        <v>32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C32-R30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0.6800231481481489</v>
      </c>
      <c r="Q786" s="484">
        <f t="shared" ca="1" si="201"/>
        <v>0.68019675925926004</v>
      </c>
      <c r="R786" s="486">
        <v>0.10999999940395355</v>
      </c>
      <c r="S786" s="486"/>
      <c r="T786">
        <v>28</v>
      </c>
      <c r="U786" s="469" t="str">
        <f t="shared" si="202"/>
        <v>C32-R30</v>
      </c>
      <c r="V786">
        <v>32</v>
      </c>
      <c r="W786" s="470" t="s">
        <v>493</v>
      </c>
      <c r="X786" s="470" t="s">
        <v>494</v>
      </c>
      <c r="Y786">
        <v>30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C32-R28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0.68045138888888967</v>
      </c>
      <c r="Q787" s="484">
        <f t="shared" ca="1" si="201"/>
        <v>0.68060185185185262</v>
      </c>
      <c r="R787" s="486">
        <v>0.10999999940395355</v>
      </c>
      <c r="S787" s="486"/>
      <c r="T787">
        <v>28</v>
      </c>
      <c r="U787" s="469" t="str">
        <f t="shared" si="202"/>
        <v>C32-R28</v>
      </c>
      <c r="V787">
        <v>32</v>
      </c>
      <c r="W787" s="470" t="s">
        <v>493</v>
      </c>
      <c r="X787" s="470" t="s">
        <v>494</v>
      </c>
      <c r="Y787">
        <v>28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C32-R26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0.68089120370370448</v>
      </c>
      <c r="Q788" s="484">
        <f t="shared" ca="1" si="201"/>
        <v>0.68103009259259339</v>
      </c>
      <c r="R788" s="486">
        <v>0.10999999940395355</v>
      </c>
      <c r="S788" s="486"/>
      <c r="T788">
        <v>28</v>
      </c>
      <c r="U788" s="469" t="str">
        <f t="shared" si="202"/>
        <v>C32-R26</v>
      </c>
      <c r="V788">
        <v>32</v>
      </c>
      <c r="W788" s="470" t="s">
        <v>493</v>
      </c>
      <c r="X788" s="470" t="s">
        <v>494</v>
      </c>
      <c r="Y788">
        <v>26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C32-R24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0.68126157407407484</v>
      </c>
      <c r="Q789" s="484">
        <f t="shared" ca="1" si="201"/>
        <v>0.68140046296296375</v>
      </c>
      <c r="R789" s="486">
        <v>0.10999999940395355</v>
      </c>
      <c r="S789" s="486"/>
      <c r="T789">
        <v>28</v>
      </c>
      <c r="U789" s="469" t="str">
        <f t="shared" si="202"/>
        <v>C32-R24</v>
      </c>
      <c r="V789">
        <v>32</v>
      </c>
      <c r="W789" s="470" t="s">
        <v>493</v>
      </c>
      <c r="X789" s="470" t="s">
        <v>494</v>
      </c>
      <c r="Y789">
        <v>24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C32-R22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0.68163194444444519</v>
      </c>
      <c r="Q790" s="484">
        <f t="shared" ca="1" si="201"/>
        <v>0.68178240740740814</v>
      </c>
      <c r="R790" s="486">
        <v>0.10999999940395355</v>
      </c>
      <c r="S790" s="486"/>
      <c r="T790">
        <v>28</v>
      </c>
      <c r="U790" s="469" t="str">
        <f t="shared" si="202"/>
        <v>C32-R22</v>
      </c>
      <c r="V790">
        <v>32</v>
      </c>
      <c r="W790" s="470" t="s">
        <v>493</v>
      </c>
      <c r="X790" s="470" t="s">
        <v>494</v>
      </c>
      <c r="Y790">
        <v>22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C32-R20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0.68203703703703777</v>
      </c>
      <c r="Q791" s="484">
        <f t="shared" ca="1" si="201"/>
        <v>0.68217592592592668</v>
      </c>
      <c r="R791" s="486">
        <v>0.10999999940395355</v>
      </c>
      <c r="S791" s="486"/>
      <c r="T791">
        <v>28</v>
      </c>
      <c r="U791" s="469" t="str">
        <f t="shared" si="202"/>
        <v>C32-R20</v>
      </c>
      <c r="V791">
        <v>32</v>
      </c>
      <c r="W791" s="470" t="s">
        <v>493</v>
      </c>
      <c r="X791" s="470" t="s">
        <v>494</v>
      </c>
      <c r="Y791">
        <v>20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C32-R18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0.68246527777777855</v>
      </c>
      <c r="Q792" s="484">
        <f t="shared" ca="1" si="201"/>
        <v>0.68260416666666746</v>
      </c>
      <c r="R792" s="486">
        <v>0.10999999940395355</v>
      </c>
      <c r="S792" s="486"/>
      <c r="T792">
        <v>28</v>
      </c>
      <c r="U792" s="469" t="str">
        <f t="shared" si="202"/>
        <v>C32-R18</v>
      </c>
      <c r="V792">
        <v>32</v>
      </c>
      <c r="W792" s="470" t="s">
        <v>493</v>
      </c>
      <c r="X792" s="470" t="s">
        <v>494</v>
      </c>
      <c r="Y792">
        <v>18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C32-R16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0.68285879629629709</v>
      </c>
      <c r="Q793" s="484">
        <f t="shared" ca="1" si="201"/>
        <v>0.682997685185186</v>
      </c>
      <c r="R793" s="486">
        <v>0.10999999940395355</v>
      </c>
      <c r="S793" s="486"/>
      <c r="T793">
        <v>28</v>
      </c>
      <c r="U793" s="469" t="str">
        <f t="shared" si="202"/>
        <v>C32-R16</v>
      </c>
      <c r="V793">
        <v>32</v>
      </c>
      <c r="W793" s="470" t="s">
        <v>493</v>
      </c>
      <c r="X793" s="470" t="s">
        <v>494</v>
      </c>
      <c r="Y793">
        <v>16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C32-R14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0.68327546296296382</v>
      </c>
      <c r="Q794" s="484">
        <f t="shared" ca="1" si="201"/>
        <v>0.68341435185185273</v>
      </c>
      <c r="R794" s="486">
        <v>0.10999999940395355</v>
      </c>
      <c r="S794" s="486"/>
      <c r="T794">
        <v>28</v>
      </c>
      <c r="U794" s="469" t="str">
        <f t="shared" si="202"/>
        <v>C32-R14</v>
      </c>
      <c r="V794">
        <v>32</v>
      </c>
      <c r="W794" s="470" t="s">
        <v>493</v>
      </c>
      <c r="X794" s="470" t="s">
        <v>494</v>
      </c>
      <c r="Y794">
        <v>14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C32-R12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0.6836805555555564</v>
      </c>
      <c r="Q795" s="484">
        <f t="shared" ca="1" si="201"/>
        <v>0.68385416666666754</v>
      </c>
      <c r="R795" s="486">
        <v>0.10999999940395355</v>
      </c>
      <c r="S795" s="486"/>
      <c r="T795">
        <v>28</v>
      </c>
      <c r="U795" s="469" t="str">
        <f t="shared" si="202"/>
        <v>C32-R12</v>
      </c>
      <c r="V795">
        <v>32</v>
      </c>
      <c r="W795" s="470" t="s">
        <v>493</v>
      </c>
      <c r="X795" s="470" t="s">
        <v>494</v>
      </c>
      <c r="Y795">
        <v>12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C32-R10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0.68412037037037121</v>
      </c>
      <c r="Q796" s="484">
        <f t="shared" ca="1" si="201"/>
        <v>0.68429398148148235</v>
      </c>
      <c r="R796" s="486">
        <v>0.10999999940395355</v>
      </c>
      <c r="S796" s="486"/>
      <c r="T796">
        <v>28</v>
      </c>
      <c r="U796" s="469" t="str">
        <f t="shared" si="202"/>
        <v>C32-R10</v>
      </c>
      <c r="V796">
        <v>32</v>
      </c>
      <c r="W796" s="470" t="s">
        <v>493</v>
      </c>
      <c r="X796" s="470" t="s">
        <v>494</v>
      </c>
      <c r="Y796">
        <v>10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C32-R8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0.68456018518518602</v>
      </c>
      <c r="Q797" s="484">
        <f t="shared" ca="1" si="201"/>
        <v>0.68471064814814897</v>
      </c>
      <c r="R797" s="486">
        <v>0.10999999940395355</v>
      </c>
      <c r="S797" s="486"/>
      <c r="T797">
        <v>28</v>
      </c>
      <c r="U797" s="469" t="str">
        <f t="shared" si="202"/>
        <v>C32-R8</v>
      </c>
      <c r="V797">
        <v>32</v>
      </c>
      <c r="W797" s="470" t="s">
        <v>493</v>
      </c>
      <c r="X797" s="470" t="s">
        <v>494</v>
      </c>
      <c r="Y797">
        <v>8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C32-R6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0.68495370370370456</v>
      </c>
      <c r="Q798" s="484">
        <f t="shared" ca="1" si="201"/>
        <v>0.68511574074074155</v>
      </c>
      <c r="R798" s="486">
        <v>0.10999999940395355</v>
      </c>
      <c r="S798" s="486"/>
      <c r="T798">
        <v>29</v>
      </c>
      <c r="U798" s="469" t="str">
        <f t="shared" si="202"/>
        <v>C32-R6</v>
      </c>
      <c r="V798">
        <v>32</v>
      </c>
      <c r="W798" s="470" t="s">
        <v>493</v>
      </c>
      <c r="X798" s="470" t="s">
        <v>494</v>
      </c>
      <c r="Y798">
        <v>6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C32-R4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0.685347222222223</v>
      </c>
      <c r="Q799" s="484">
        <f t="shared" ca="1" si="201"/>
        <v>0.68552083333333413</v>
      </c>
      <c r="R799" s="486">
        <v>0.10999999940395355</v>
      </c>
      <c r="S799" s="486"/>
      <c r="T799">
        <v>29</v>
      </c>
      <c r="U799" s="469" t="str">
        <f t="shared" si="202"/>
        <v>C32-R4</v>
      </c>
      <c r="V799">
        <v>32</v>
      </c>
      <c r="W799" s="470" t="s">
        <v>493</v>
      </c>
      <c r="X799" s="470" t="s">
        <v>494</v>
      </c>
      <c r="Y799">
        <v>4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C32-R2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0.68577546296296377</v>
      </c>
      <c r="Q800" s="484">
        <f t="shared" ca="1" si="201"/>
        <v>0.6859490740740749</v>
      </c>
      <c r="R800" s="486">
        <v>0.10999999940395355</v>
      </c>
      <c r="S800" s="486"/>
      <c r="T800">
        <v>29</v>
      </c>
      <c r="U800" s="469" t="str">
        <f t="shared" si="202"/>
        <v>C32-R2</v>
      </c>
      <c r="V800">
        <v>32</v>
      </c>
      <c r="W800" s="470" t="s">
        <v>493</v>
      </c>
      <c r="X800" s="470" t="s">
        <v>494</v>
      </c>
      <c r="Y800">
        <v>2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C33-R1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0.68618055555555635</v>
      </c>
      <c r="Q801" s="484">
        <f t="shared" ca="1" si="201"/>
        <v>0.68634259259259334</v>
      </c>
      <c r="R801" s="486">
        <v>0.10999999940395355</v>
      </c>
      <c r="S801" s="486"/>
      <c r="T801">
        <v>29</v>
      </c>
      <c r="U801" s="469" t="str">
        <f t="shared" si="202"/>
        <v>C33-R1</v>
      </c>
      <c r="V801">
        <v>33</v>
      </c>
      <c r="W801" s="470" t="s">
        <v>493</v>
      </c>
      <c r="X801" s="470" t="s">
        <v>494</v>
      </c>
      <c r="Y801">
        <v>1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C33-R3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0.68658564814814893</v>
      </c>
      <c r="Q802" s="484">
        <f t="shared" ca="1" si="201"/>
        <v>0.68674768518518592</v>
      </c>
      <c r="R802" s="486">
        <v>0.10999999940395355</v>
      </c>
      <c r="S802" s="486"/>
      <c r="T802">
        <v>29</v>
      </c>
      <c r="U802" s="469" t="str">
        <f t="shared" si="202"/>
        <v>C33-R3</v>
      </c>
      <c r="V802">
        <v>33</v>
      </c>
      <c r="W802" s="470" t="s">
        <v>493</v>
      </c>
      <c r="X802" s="470" t="s">
        <v>494</v>
      </c>
      <c r="Y802">
        <v>3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C33-R5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0.68702546296296374</v>
      </c>
      <c r="Q803" s="484">
        <f t="shared" ca="1" si="201"/>
        <v>0.68717592592592669</v>
      </c>
      <c r="R803" s="486">
        <v>0.10999999940395355</v>
      </c>
      <c r="S803" s="486"/>
      <c r="T803">
        <v>29</v>
      </c>
      <c r="U803" s="469" t="str">
        <f t="shared" si="202"/>
        <v>C33-R5</v>
      </c>
      <c r="V803">
        <v>33</v>
      </c>
      <c r="W803" s="470" t="s">
        <v>493</v>
      </c>
      <c r="X803" s="470" t="s">
        <v>494</v>
      </c>
      <c r="Y803">
        <v>5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C33-R7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0.68743055555555632</v>
      </c>
      <c r="Q804" s="484">
        <f t="shared" ref="Q804:Q867" ca="1" si="216">P804+TIME(0,0,RANDBETWEEN(12,15))</f>
        <v>0.68758101851851927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C33-R7</v>
      </c>
      <c r="V804">
        <v>33</v>
      </c>
      <c r="W804" s="470" t="s">
        <v>493</v>
      </c>
      <c r="X804" s="470" t="s">
        <v>494</v>
      </c>
      <c r="Y804">
        <v>7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C33-R9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0.68787037037037113</v>
      </c>
      <c r="Q805" s="484">
        <f t="shared" ca="1" si="216"/>
        <v>0.68804398148148227</v>
      </c>
      <c r="R805" s="486">
        <v>0.10999999940395355</v>
      </c>
      <c r="S805" s="486"/>
      <c r="T805">
        <v>29</v>
      </c>
      <c r="U805" s="469" t="str">
        <f t="shared" si="217"/>
        <v>C33-R9</v>
      </c>
      <c r="V805">
        <v>33</v>
      </c>
      <c r="W805" s="470" t="s">
        <v>493</v>
      </c>
      <c r="X805" s="470" t="s">
        <v>494</v>
      </c>
      <c r="Y805">
        <v>9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C33-R11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0.68827546296296371</v>
      </c>
      <c r="Q806" s="484">
        <f t="shared" ca="1" si="216"/>
        <v>0.68844907407407485</v>
      </c>
      <c r="R806" s="486">
        <v>0.10999999940395355</v>
      </c>
      <c r="S806" s="486"/>
      <c r="T806">
        <v>29</v>
      </c>
      <c r="U806" s="469" t="str">
        <f t="shared" si="217"/>
        <v>C33-R11</v>
      </c>
      <c r="V806">
        <v>33</v>
      </c>
      <c r="W806" s="470" t="s">
        <v>493</v>
      </c>
      <c r="X806" s="470" t="s">
        <v>494</v>
      </c>
      <c r="Y806">
        <v>11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C33-R13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0.68872685185185267</v>
      </c>
      <c r="Q807" s="484">
        <f t="shared" ca="1" si="216"/>
        <v>0.68888888888888966</v>
      </c>
      <c r="R807" s="486">
        <v>0.10999999940395355</v>
      </c>
      <c r="S807" s="486"/>
      <c r="T807">
        <v>29</v>
      </c>
      <c r="U807" s="469" t="str">
        <f t="shared" si="217"/>
        <v>C33-R13</v>
      </c>
      <c r="V807">
        <v>33</v>
      </c>
      <c r="W807" s="470" t="s">
        <v>493</v>
      </c>
      <c r="X807" s="470" t="s">
        <v>494</v>
      </c>
      <c r="Y807">
        <v>13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C33-R15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0.68917824074074152</v>
      </c>
      <c r="Q808" s="484">
        <f t="shared" ca="1" si="216"/>
        <v>0.68935185185185266</v>
      </c>
      <c r="R808" s="486">
        <v>0.10999999940395355</v>
      </c>
      <c r="S808" s="486"/>
      <c r="T808">
        <v>29</v>
      </c>
      <c r="U808" s="469" t="str">
        <f t="shared" si="217"/>
        <v>C33-R15</v>
      </c>
      <c r="V808">
        <v>33</v>
      </c>
      <c r="W808" s="470" t="s">
        <v>493</v>
      </c>
      <c r="X808" s="470" t="s">
        <v>494</v>
      </c>
      <c r="Y808">
        <v>15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C33-R17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0.68964120370370452</v>
      </c>
      <c r="Q809" s="484">
        <f t="shared" ca="1" si="216"/>
        <v>0.68978009259259343</v>
      </c>
      <c r="R809" s="486">
        <v>0.10999999940395355</v>
      </c>
      <c r="S809" s="486"/>
      <c r="T809">
        <v>29</v>
      </c>
      <c r="U809" s="469" t="str">
        <f t="shared" si="217"/>
        <v>C33-R17</v>
      </c>
      <c r="V809">
        <v>33</v>
      </c>
      <c r="W809" s="470" t="s">
        <v>493</v>
      </c>
      <c r="X809" s="470" t="s">
        <v>494</v>
      </c>
      <c r="Y809">
        <v>17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C33-R19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0.69001157407407487</v>
      </c>
      <c r="Q810" s="484">
        <f t="shared" ca="1" si="216"/>
        <v>0.69018518518518601</v>
      </c>
      <c r="R810" s="486">
        <v>0.10999999940395355</v>
      </c>
      <c r="S810" s="486"/>
      <c r="T810">
        <v>29</v>
      </c>
      <c r="U810" s="469" t="str">
        <f t="shared" si="217"/>
        <v>C33-R19</v>
      </c>
      <c r="V810">
        <v>33</v>
      </c>
      <c r="W810" s="470" t="s">
        <v>493</v>
      </c>
      <c r="X810" s="470" t="s">
        <v>494</v>
      </c>
      <c r="Y810">
        <v>19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C33-R21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0.69041666666666746</v>
      </c>
      <c r="Q811" s="484">
        <f t="shared" ca="1" si="216"/>
        <v>0.69059027777777859</v>
      </c>
      <c r="R811" s="486">
        <v>0.10999999940395355</v>
      </c>
      <c r="S811" s="486"/>
      <c r="T811">
        <v>29</v>
      </c>
      <c r="U811" s="469" t="str">
        <f t="shared" si="217"/>
        <v>C33-R21</v>
      </c>
      <c r="V811">
        <v>33</v>
      </c>
      <c r="W811" s="470" t="s">
        <v>493</v>
      </c>
      <c r="X811" s="470" t="s">
        <v>494</v>
      </c>
      <c r="Y811">
        <v>21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C33-R23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0.69086805555555642</v>
      </c>
      <c r="Q812" s="484">
        <f t="shared" ca="1" si="216"/>
        <v>0.69100694444444533</v>
      </c>
      <c r="R812" s="486">
        <v>0.10999999940395355</v>
      </c>
      <c r="S812" s="486"/>
      <c r="T812">
        <v>29</v>
      </c>
      <c r="U812" s="469" t="str">
        <f t="shared" si="217"/>
        <v>C33-R23</v>
      </c>
      <c r="V812">
        <v>33</v>
      </c>
      <c r="W812" s="470" t="s">
        <v>493</v>
      </c>
      <c r="X812" s="470" t="s">
        <v>494</v>
      </c>
      <c r="Y812">
        <v>23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C33-R25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0.69128472222222315</v>
      </c>
      <c r="Q813" s="484">
        <f t="shared" ca="1" si="216"/>
        <v>0.6914351851851861</v>
      </c>
      <c r="R813" s="486">
        <v>0.10999999940395355</v>
      </c>
      <c r="S813" s="486"/>
      <c r="T813">
        <v>29</v>
      </c>
      <c r="U813" s="469" t="str">
        <f t="shared" si="217"/>
        <v>C33-R25</v>
      </c>
      <c r="V813">
        <v>33</v>
      </c>
      <c r="W813" s="470" t="s">
        <v>493</v>
      </c>
      <c r="X813" s="470" t="s">
        <v>494</v>
      </c>
      <c r="Y813">
        <v>25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C33-R27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0.69168981481481573</v>
      </c>
      <c r="Q814" s="484">
        <f t="shared" ca="1" si="216"/>
        <v>0.69182870370370464</v>
      </c>
      <c r="R814" s="486">
        <v>0.10999999940395355</v>
      </c>
      <c r="S814" s="486"/>
      <c r="T814">
        <v>29</v>
      </c>
      <c r="U814" s="469" t="str">
        <f t="shared" si="217"/>
        <v>C33-R27</v>
      </c>
      <c r="V814">
        <v>33</v>
      </c>
      <c r="W814" s="470" t="s">
        <v>493</v>
      </c>
      <c r="X814" s="470" t="s">
        <v>494</v>
      </c>
      <c r="Y814">
        <v>27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C33-R29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0.69206018518518608</v>
      </c>
      <c r="Q815" s="484">
        <f t="shared" ca="1" si="216"/>
        <v>0.69223379629629722</v>
      </c>
      <c r="R815" s="486">
        <v>0.10999999940395355</v>
      </c>
      <c r="S815" s="486"/>
      <c r="T815">
        <v>29</v>
      </c>
      <c r="U815" s="469" t="str">
        <f t="shared" si="217"/>
        <v>C33-R29</v>
      </c>
      <c r="V815">
        <v>33</v>
      </c>
      <c r="W815" s="470" t="s">
        <v>493</v>
      </c>
      <c r="X815" s="470" t="s">
        <v>494</v>
      </c>
      <c r="Y815">
        <v>29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C33-R31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0.69247685185185281</v>
      </c>
      <c r="Q816" s="484">
        <f t="shared" ca="1" si="216"/>
        <v>0.6926388888888898</v>
      </c>
      <c r="R816" s="486">
        <v>0.10999999940395355</v>
      </c>
      <c r="S816" s="486"/>
      <c r="T816">
        <v>29</v>
      </c>
      <c r="U816" s="469" t="str">
        <f t="shared" si="217"/>
        <v>C33-R31</v>
      </c>
      <c r="V816">
        <v>33</v>
      </c>
      <c r="W816" s="470" t="s">
        <v>493</v>
      </c>
      <c r="X816" s="470" t="s">
        <v>494</v>
      </c>
      <c r="Y816">
        <v>31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C33-R33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0.69292824074074166</v>
      </c>
      <c r="Q817" s="484">
        <f t="shared" ca="1" si="216"/>
        <v>0.69309027777777865</v>
      </c>
      <c r="R817" s="486">
        <v>0.10999999940395355</v>
      </c>
      <c r="S817" s="486"/>
      <c r="T817">
        <v>29</v>
      </c>
      <c r="U817" s="469" t="str">
        <f t="shared" si="217"/>
        <v>C33-R33</v>
      </c>
      <c r="V817">
        <v>33</v>
      </c>
      <c r="W817" s="470" t="s">
        <v>493</v>
      </c>
      <c r="X817" s="470" t="s">
        <v>494</v>
      </c>
      <c r="Y817">
        <v>33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C33-R35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0.69336805555555647</v>
      </c>
      <c r="Q818" s="484">
        <f t="shared" ca="1" si="216"/>
        <v>0.69354166666666761</v>
      </c>
      <c r="R818" s="486">
        <v>0.10999999940395355</v>
      </c>
      <c r="S818" s="486"/>
      <c r="T818">
        <v>29</v>
      </c>
      <c r="U818" s="469" t="str">
        <f t="shared" si="217"/>
        <v>C33-R35</v>
      </c>
      <c r="V818">
        <v>33</v>
      </c>
      <c r="W818" s="470" t="s">
        <v>493</v>
      </c>
      <c r="X818" s="470" t="s">
        <v>494</v>
      </c>
      <c r="Y818">
        <v>35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C33-R37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0.69381944444444543</v>
      </c>
      <c r="Q819" s="484">
        <f t="shared" ca="1" si="216"/>
        <v>0.69398148148148242</v>
      </c>
      <c r="R819" s="486">
        <v>0.10999999940395355</v>
      </c>
      <c r="S819" s="486"/>
      <c r="T819">
        <v>29</v>
      </c>
      <c r="U819" s="469" t="str">
        <f t="shared" si="217"/>
        <v>C33-R37</v>
      </c>
      <c r="V819">
        <v>33</v>
      </c>
      <c r="W819" s="470" t="s">
        <v>493</v>
      </c>
      <c r="X819" s="470" t="s">
        <v>494</v>
      </c>
      <c r="Y819">
        <v>37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C33-R39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0.69425925925926024</v>
      </c>
      <c r="Q820" s="484">
        <f t="shared" ca="1" si="216"/>
        <v>0.69443287037037138</v>
      </c>
      <c r="R820" s="486">
        <v>0.10999999940395355</v>
      </c>
      <c r="S820" s="486"/>
      <c r="T820">
        <v>29</v>
      </c>
      <c r="U820" s="469" t="str">
        <f t="shared" si="217"/>
        <v>C33-R39</v>
      </c>
      <c r="V820">
        <v>33</v>
      </c>
      <c r="W820" s="470" t="s">
        <v>493</v>
      </c>
      <c r="X820" s="470" t="s">
        <v>494</v>
      </c>
      <c r="Y820">
        <v>39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C33-R41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0.69469907407407505</v>
      </c>
      <c r="Q821" s="484">
        <f t="shared" ca="1" si="216"/>
        <v>0.69487268518518619</v>
      </c>
      <c r="R821" s="486">
        <v>0.10999999940395355</v>
      </c>
      <c r="S821" s="486"/>
      <c r="T821">
        <v>29</v>
      </c>
      <c r="U821" s="469" t="str">
        <f t="shared" si="217"/>
        <v>C33-R41</v>
      </c>
      <c r="V821">
        <v>33</v>
      </c>
      <c r="W821" s="470" t="s">
        <v>493</v>
      </c>
      <c r="X821" s="470" t="s">
        <v>494</v>
      </c>
      <c r="Y821">
        <v>41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C33-R43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0.69510416666666763</v>
      </c>
      <c r="Q822" s="484">
        <f t="shared" ca="1" si="216"/>
        <v>0.69526620370370462</v>
      </c>
      <c r="R822" s="486">
        <v>0.10999999940395355</v>
      </c>
      <c r="S822" s="486"/>
      <c r="T822">
        <v>29</v>
      </c>
      <c r="U822" s="469" t="str">
        <f t="shared" si="217"/>
        <v>C33-R43</v>
      </c>
      <c r="V822">
        <v>33</v>
      </c>
      <c r="W822" s="470" t="s">
        <v>493</v>
      </c>
      <c r="X822" s="470" t="s">
        <v>494</v>
      </c>
      <c r="Y822">
        <v>43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C33-R45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0.69554398148148244</v>
      </c>
      <c r="Q823" s="484">
        <f t="shared" ca="1" si="216"/>
        <v>0.69570601851851943</v>
      </c>
      <c r="R823" s="486">
        <v>0.10999999940395355</v>
      </c>
      <c r="S823" s="486"/>
      <c r="T823">
        <v>30</v>
      </c>
      <c r="U823" s="469" t="str">
        <f t="shared" si="217"/>
        <v>C33-R45</v>
      </c>
      <c r="V823">
        <v>33</v>
      </c>
      <c r="W823" s="470" t="s">
        <v>493</v>
      </c>
      <c r="X823" s="470" t="s">
        <v>494</v>
      </c>
      <c r="Y823">
        <v>45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C33-R47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0.69599537037037129</v>
      </c>
      <c r="Q824" s="484">
        <f t="shared" ca="1" si="216"/>
        <v>0.6961342592592602</v>
      </c>
      <c r="R824" s="486">
        <v>0.10999999940395355</v>
      </c>
      <c r="S824" s="486"/>
      <c r="T824">
        <v>30</v>
      </c>
      <c r="U824" s="469" t="str">
        <f t="shared" si="217"/>
        <v>C33-R47</v>
      </c>
      <c r="V824">
        <v>33</v>
      </c>
      <c r="W824" s="470" t="s">
        <v>493</v>
      </c>
      <c r="X824" s="470" t="s">
        <v>494</v>
      </c>
      <c r="Y824">
        <v>47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C33-R49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0.69641203703703802</v>
      </c>
      <c r="Q825" s="484">
        <f t="shared" ca="1" si="216"/>
        <v>0.69656250000000097</v>
      </c>
      <c r="R825" s="486">
        <v>0.10999999940395355</v>
      </c>
      <c r="S825" s="486"/>
      <c r="T825">
        <v>30</v>
      </c>
      <c r="U825" s="469" t="str">
        <f t="shared" si="217"/>
        <v>C33-R49</v>
      </c>
      <c r="V825">
        <v>33</v>
      </c>
      <c r="W825" s="470" t="s">
        <v>493</v>
      </c>
      <c r="X825" s="470" t="s">
        <v>494</v>
      </c>
      <c r="Y825">
        <v>49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C34-R48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0.69680555555555657</v>
      </c>
      <c r="Q826" s="484">
        <f t="shared" ca="1" si="216"/>
        <v>0.69695601851851952</v>
      </c>
      <c r="R826" s="486">
        <v>0.10999999940395355</v>
      </c>
      <c r="S826" s="486"/>
      <c r="T826">
        <v>30</v>
      </c>
      <c r="U826" s="469" t="str">
        <f t="shared" si="217"/>
        <v>C34-R48</v>
      </c>
      <c r="V826">
        <v>34</v>
      </c>
      <c r="W826" s="470" t="s">
        <v>493</v>
      </c>
      <c r="X826" s="470" t="s">
        <v>494</v>
      </c>
      <c r="Y826">
        <v>48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C34-R46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0.69721064814814915</v>
      </c>
      <c r="Q827" s="484">
        <f t="shared" ca="1" si="216"/>
        <v>0.6973611111111121</v>
      </c>
      <c r="R827" s="486">
        <v>0.10999999940395355</v>
      </c>
      <c r="S827" s="486"/>
      <c r="T827">
        <v>30</v>
      </c>
      <c r="U827" s="469" t="str">
        <f t="shared" si="217"/>
        <v>C34-R46</v>
      </c>
      <c r="V827">
        <v>34</v>
      </c>
      <c r="W827" s="470" t="s">
        <v>493</v>
      </c>
      <c r="X827" s="470" t="s">
        <v>494</v>
      </c>
      <c r="Y827">
        <v>46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C34-R44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0.69760416666666769</v>
      </c>
      <c r="Q828" s="484">
        <f t="shared" ca="1" si="216"/>
        <v>0.6977430555555566</v>
      </c>
      <c r="R828" s="486">
        <v>0.10999999940395355</v>
      </c>
      <c r="S828" s="486"/>
      <c r="T828">
        <v>30</v>
      </c>
      <c r="U828" s="469" t="str">
        <f t="shared" si="217"/>
        <v>C34-R44</v>
      </c>
      <c r="V828">
        <v>34</v>
      </c>
      <c r="W828" s="470" t="s">
        <v>493</v>
      </c>
      <c r="X828" s="470" t="s">
        <v>494</v>
      </c>
      <c r="Y828">
        <v>44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C34-R42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0.69797453703703805</v>
      </c>
      <c r="Q829" s="484">
        <f t="shared" ca="1" si="216"/>
        <v>0.69814814814814918</v>
      </c>
      <c r="R829" s="486">
        <v>0.10999999940395355</v>
      </c>
      <c r="S829" s="486"/>
      <c r="T829">
        <v>30</v>
      </c>
      <c r="U829" s="469" t="str">
        <f t="shared" si="217"/>
        <v>C34-R42</v>
      </c>
      <c r="V829">
        <v>34</v>
      </c>
      <c r="W829" s="470" t="s">
        <v>493</v>
      </c>
      <c r="X829" s="470" t="s">
        <v>494</v>
      </c>
      <c r="Y829">
        <v>42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C34-R40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0.69839120370370478</v>
      </c>
      <c r="Q830" s="484">
        <f t="shared" ca="1" si="216"/>
        <v>0.69855324074074177</v>
      </c>
      <c r="R830" s="486">
        <v>0.10999999940395355</v>
      </c>
      <c r="S830" s="486"/>
      <c r="T830">
        <v>30</v>
      </c>
      <c r="U830" s="469" t="str">
        <f t="shared" si="217"/>
        <v>C34-R40</v>
      </c>
      <c r="V830">
        <v>34</v>
      </c>
      <c r="W830" s="470" t="s">
        <v>493</v>
      </c>
      <c r="X830" s="470" t="s">
        <v>494</v>
      </c>
      <c r="Y830">
        <v>40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C34-R38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0.69884259259259363</v>
      </c>
      <c r="Q831" s="484">
        <f t="shared" ca="1" si="216"/>
        <v>0.69901620370370476</v>
      </c>
      <c r="R831" s="486">
        <v>0.10999999940395355</v>
      </c>
      <c r="S831" s="486"/>
      <c r="T831">
        <v>30</v>
      </c>
      <c r="U831" s="469" t="str">
        <f t="shared" si="217"/>
        <v>C34-R38</v>
      </c>
      <c r="V831">
        <v>34</v>
      </c>
      <c r="W831" s="470" t="s">
        <v>493</v>
      </c>
      <c r="X831" s="470" t="s">
        <v>494</v>
      </c>
      <c r="Y831">
        <v>38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C34-R36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0.69929398148148258</v>
      </c>
      <c r="Q832" s="484">
        <f t="shared" ca="1" si="216"/>
        <v>0.69946759259259372</v>
      </c>
      <c r="R832" s="486">
        <v>0.10999999940395355</v>
      </c>
      <c r="S832" s="486"/>
      <c r="T832">
        <v>30</v>
      </c>
      <c r="U832" s="469" t="str">
        <f t="shared" si="217"/>
        <v>C34-R36</v>
      </c>
      <c r="V832">
        <v>34</v>
      </c>
      <c r="W832" s="470" t="s">
        <v>493</v>
      </c>
      <c r="X832" s="470" t="s">
        <v>494</v>
      </c>
      <c r="Y832">
        <v>36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C34-R34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0.69975694444444558</v>
      </c>
      <c r="Q833" s="484">
        <f t="shared" ca="1" si="216"/>
        <v>0.69989583333333449</v>
      </c>
      <c r="R833" s="486">
        <v>0.10999999940395355</v>
      </c>
      <c r="S833" s="486"/>
      <c r="T833">
        <v>30</v>
      </c>
      <c r="U833" s="469" t="str">
        <f t="shared" si="217"/>
        <v>C34-R34</v>
      </c>
      <c r="V833">
        <v>34</v>
      </c>
      <c r="W833" s="470" t="s">
        <v>493</v>
      </c>
      <c r="X833" s="470" t="s">
        <v>494</v>
      </c>
      <c r="Y833">
        <v>34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C34-R32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0.70015046296296413</v>
      </c>
      <c r="Q834" s="484">
        <f t="shared" ca="1" si="216"/>
        <v>0.70032407407407526</v>
      </c>
      <c r="R834" s="486">
        <v>0.10999999940395355</v>
      </c>
      <c r="S834" s="486"/>
      <c r="T834">
        <v>30</v>
      </c>
      <c r="U834" s="469" t="str">
        <f t="shared" si="217"/>
        <v>C34-R32</v>
      </c>
      <c r="V834">
        <v>34</v>
      </c>
      <c r="W834" s="470" t="s">
        <v>493</v>
      </c>
      <c r="X834" s="470" t="s">
        <v>494</v>
      </c>
      <c r="Y834">
        <v>32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C34-R30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0.70061342592592712</v>
      </c>
      <c r="Q835" s="484">
        <f t="shared" ca="1" si="216"/>
        <v>0.70078703703703826</v>
      </c>
      <c r="R835" s="486">
        <v>0.10999999940395355</v>
      </c>
      <c r="S835" s="486"/>
      <c r="T835">
        <v>30</v>
      </c>
      <c r="U835" s="469" t="str">
        <f t="shared" si="217"/>
        <v>C34-R30</v>
      </c>
      <c r="V835">
        <v>34</v>
      </c>
      <c r="W835" s="470" t="s">
        <v>493</v>
      </c>
      <c r="X835" s="470" t="s">
        <v>494</v>
      </c>
      <c r="Y835">
        <v>30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C34-R28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0.70107638888889012</v>
      </c>
      <c r="Q836" s="484">
        <f t="shared" ca="1" si="216"/>
        <v>0.70123842592592711</v>
      </c>
      <c r="R836" s="486">
        <v>0.10999999940395355</v>
      </c>
      <c r="S836" s="486"/>
      <c r="T836">
        <v>30</v>
      </c>
      <c r="U836" s="469" t="str">
        <f t="shared" si="217"/>
        <v>C34-R28</v>
      </c>
      <c r="V836">
        <v>34</v>
      </c>
      <c r="W836" s="470" t="s">
        <v>493</v>
      </c>
      <c r="X836" s="470" t="s">
        <v>494</v>
      </c>
      <c r="Y836">
        <v>28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C34-R26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0.70146990740740855</v>
      </c>
      <c r="Q837" s="484">
        <f t="shared" ca="1" si="216"/>
        <v>0.70163194444444554</v>
      </c>
      <c r="R837" s="486">
        <v>0.10999999940395355</v>
      </c>
      <c r="S837" s="486"/>
      <c r="T837">
        <v>30</v>
      </c>
      <c r="U837" s="469" t="str">
        <f t="shared" si="217"/>
        <v>C34-R26</v>
      </c>
      <c r="V837">
        <v>34</v>
      </c>
      <c r="W837" s="470" t="s">
        <v>493</v>
      </c>
      <c r="X837" s="470" t="s">
        <v>494</v>
      </c>
      <c r="Y837">
        <v>26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C34-R24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0.70190972222222336</v>
      </c>
      <c r="Q838" s="484">
        <f t="shared" ca="1" si="216"/>
        <v>0.70206018518518631</v>
      </c>
      <c r="R838" s="486">
        <v>0.10999999940395355</v>
      </c>
      <c r="S838" s="486"/>
      <c r="T838">
        <v>30</v>
      </c>
      <c r="U838" s="469" t="str">
        <f t="shared" si="217"/>
        <v>C34-R24</v>
      </c>
      <c r="V838">
        <v>34</v>
      </c>
      <c r="W838" s="470" t="s">
        <v>493</v>
      </c>
      <c r="X838" s="470" t="s">
        <v>494</v>
      </c>
      <c r="Y838">
        <v>24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C34-R22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0.70231481481481595</v>
      </c>
      <c r="Q839" s="484">
        <f t="shared" ca="1" si="216"/>
        <v>0.7024652777777789</v>
      </c>
      <c r="R839" s="486">
        <v>0.10999999940395355</v>
      </c>
      <c r="S839" s="486"/>
      <c r="T839">
        <v>30</v>
      </c>
      <c r="U839" s="469" t="str">
        <f t="shared" si="217"/>
        <v>C34-R22</v>
      </c>
      <c r="V839">
        <v>34</v>
      </c>
      <c r="W839" s="470" t="s">
        <v>493</v>
      </c>
      <c r="X839" s="470" t="s">
        <v>494</v>
      </c>
      <c r="Y839">
        <v>22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C34-R20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0.70273148148148257</v>
      </c>
      <c r="Q840" s="484">
        <f t="shared" ca="1" si="216"/>
        <v>0.70288194444444552</v>
      </c>
      <c r="R840" s="486">
        <v>0.10999999940395355</v>
      </c>
      <c r="S840" s="486"/>
      <c r="T840">
        <v>30</v>
      </c>
      <c r="U840" s="469" t="str">
        <f t="shared" si="217"/>
        <v>C34-R20</v>
      </c>
      <c r="V840">
        <v>34</v>
      </c>
      <c r="W840" s="470" t="s">
        <v>493</v>
      </c>
      <c r="X840" s="470" t="s">
        <v>494</v>
      </c>
      <c r="Y840">
        <v>20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C34-R18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0.70315972222222334</v>
      </c>
      <c r="Q841" s="484">
        <f t="shared" ca="1" si="216"/>
        <v>0.70333333333333448</v>
      </c>
      <c r="R841" s="486">
        <v>0.10999999940395355</v>
      </c>
      <c r="S841" s="486"/>
      <c r="T841">
        <v>30</v>
      </c>
      <c r="U841" s="469" t="str">
        <f t="shared" si="217"/>
        <v>C34-R18</v>
      </c>
      <c r="V841">
        <v>34</v>
      </c>
      <c r="W841" s="470" t="s">
        <v>493</v>
      </c>
      <c r="X841" s="470" t="s">
        <v>494</v>
      </c>
      <c r="Y841">
        <v>18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C34-R16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0.70359953703703815</v>
      </c>
      <c r="Q842" s="484">
        <f t="shared" ca="1" si="216"/>
        <v>0.70377314814814929</v>
      </c>
      <c r="R842" s="486">
        <v>0.10999999940395355</v>
      </c>
      <c r="S842" s="486"/>
      <c r="T842">
        <v>30</v>
      </c>
      <c r="U842" s="469" t="str">
        <f t="shared" si="217"/>
        <v>C34-R16</v>
      </c>
      <c r="V842">
        <v>34</v>
      </c>
      <c r="W842" s="470" t="s">
        <v>493</v>
      </c>
      <c r="X842" s="470" t="s">
        <v>494</v>
      </c>
      <c r="Y842">
        <v>16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C34-R14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0.70400462962963073</v>
      </c>
      <c r="Q843" s="484">
        <f t="shared" ca="1" si="216"/>
        <v>0.70414351851851964</v>
      </c>
      <c r="R843" s="486">
        <v>0.10999999940395355</v>
      </c>
      <c r="S843" s="486"/>
      <c r="T843">
        <v>30</v>
      </c>
      <c r="U843" s="469" t="str">
        <f t="shared" si="217"/>
        <v>C34-R14</v>
      </c>
      <c r="V843">
        <v>34</v>
      </c>
      <c r="W843" s="470" t="s">
        <v>493</v>
      </c>
      <c r="X843" s="470" t="s">
        <v>494</v>
      </c>
      <c r="Y843">
        <v>14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C34-R12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0.70440972222222331</v>
      </c>
      <c r="Q844" s="484">
        <f t="shared" ca="1" si="216"/>
        <v>0.70454861111111222</v>
      </c>
      <c r="R844" s="486">
        <v>0.10999999940395355</v>
      </c>
      <c r="S844" s="486"/>
      <c r="T844">
        <v>30</v>
      </c>
      <c r="U844" s="469" t="str">
        <f t="shared" si="217"/>
        <v>C34-R12</v>
      </c>
      <c r="V844">
        <v>34</v>
      </c>
      <c r="W844" s="470" t="s">
        <v>493</v>
      </c>
      <c r="X844" s="470" t="s">
        <v>494</v>
      </c>
      <c r="Y844">
        <v>12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C34-R10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0.70482638888889004</v>
      </c>
      <c r="Q845" s="484">
        <f t="shared" ca="1" si="216"/>
        <v>0.70498842592592703</v>
      </c>
      <c r="R845" s="486">
        <v>0.10999999940395355</v>
      </c>
      <c r="S845" s="486"/>
      <c r="T845">
        <v>30</v>
      </c>
      <c r="U845" s="469" t="str">
        <f t="shared" si="217"/>
        <v>C34-R10</v>
      </c>
      <c r="V845">
        <v>34</v>
      </c>
      <c r="W845" s="470" t="s">
        <v>493</v>
      </c>
      <c r="X845" s="470" t="s">
        <v>494</v>
      </c>
      <c r="Y845">
        <v>10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C34-R8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0.70523148148148262</v>
      </c>
      <c r="Q846" s="484">
        <f t="shared" ca="1" si="216"/>
        <v>0.70537037037037154</v>
      </c>
      <c r="R846" s="486">
        <v>0.10999999940395355</v>
      </c>
      <c r="S846" s="486"/>
      <c r="T846">
        <v>30</v>
      </c>
      <c r="U846" s="469" t="str">
        <f t="shared" si="217"/>
        <v>C34-R8</v>
      </c>
      <c r="V846">
        <v>34</v>
      </c>
      <c r="W846" s="470" t="s">
        <v>493</v>
      </c>
      <c r="X846" s="470" t="s">
        <v>494</v>
      </c>
      <c r="Y846">
        <v>8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C34-R6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0.70562500000000117</v>
      </c>
      <c r="Q847" s="484">
        <f t="shared" ca="1" si="216"/>
        <v>0.70576388888889008</v>
      </c>
      <c r="R847" s="486">
        <v>0.10999999940395355</v>
      </c>
      <c r="S847" s="486"/>
      <c r="T847">
        <v>30</v>
      </c>
      <c r="U847" s="469" t="str">
        <f t="shared" si="217"/>
        <v>C34-R6</v>
      </c>
      <c r="V847">
        <v>34</v>
      </c>
      <c r="W847" s="470" t="s">
        <v>493</v>
      </c>
      <c r="X847" s="470" t="s">
        <v>494</v>
      </c>
      <c r="Y847">
        <v>6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C34-R4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0.70605324074074194</v>
      </c>
      <c r="Q848" s="484">
        <f t="shared" ca="1" si="216"/>
        <v>0.70621527777777893</v>
      </c>
      <c r="R848" s="486">
        <v>0.10999999940395355</v>
      </c>
      <c r="S848" s="486"/>
      <c r="T848">
        <v>30</v>
      </c>
      <c r="U848" s="469" t="str">
        <f t="shared" si="217"/>
        <v>C34-R4</v>
      </c>
      <c r="V848">
        <v>34</v>
      </c>
      <c r="W848" s="470" t="s">
        <v>493</v>
      </c>
      <c r="X848" s="470" t="s">
        <v>494</v>
      </c>
      <c r="Y848">
        <v>4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C34-R2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0.70649305555555675</v>
      </c>
      <c r="Q849" s="484">
        <f t="shared" ca="1" si="216"/>
        <v>0.70665509259259374</v>
      </c>
      <c r="R849" s="486">
        <v>0.10999999940395355</v>
      </c>
      <c r="S849" s="486"/>
      <c r="T849">
        <v>30</v>
      </c>
      <c r="U849" s="469" t="str">
        <f t="shared" si="217"/>
        <v>C34-R2</v>
      </c>
      <c r="V849">
        <v>34</v>
      </c>
      <c r="W849" s="470" t="s">
        <v>493</v>
      </c>
      <c r="X849" s="470" t="s">
        <v>494</v>
      </c>
      <c r="Y849">
        <v>2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C35-R1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0.7069444444444456</v>
      </c>
      <c r="Q850" s="484">
        <f t="shared" ca="1" si="216"/>
        <v>0.70711805555555673</v>
      </c>
      <c r="R850" s="486">
        <v>0.10999999940395355</v>
      </c>
      <c r="S850" s="486"/>
      <c r="T850">
        <v>31</v>
      </c>
      <c r="U850" s="469" t="str">
        <f t="shared" si="217"/>
        <v>C35-R1</v>
      </c>
      <c r="V850">
        <v>35</v>
      </c>
      <c r="W850" s="470" t="s">
        <v>493</v>
      </c>
      <c r="X850" s="470" t="s">
        <v>494</v>
      </c>
      <c r="Y850">
        <v>1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C35-R3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0.70738425925926041</v>
      </c>
      <c r="Q851" s="484">
        <f t="shared" ca="1" si="216"/>
        <v>0.70753472222222336</v>
      </c>
      <c r="R851" s="486">
        <v>0.10999999940395355</v>
      </c>
      <c r="S851" s="486"/>
      <c r="T851">
        <v>31</v>
      </c>
      <c r="U851" s="469" t="str">
        <f t="shared" si="217"/>
        <v>C35-R3</v>
      </c>
      <c r="V851">
        <v>35</v>
      </c>
      <c r="W851" s="470" t="s">
        <v>493</v>
      </c>
      <c r="X851" s="470" t="s">
        <v>494</v>
      </c>
      <c r="Y851">
        <v>3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C35-R5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0.70778935185185299</v>
      </c>
      <c r="Q852" s="484">
        <f t="shared" ca="1" si="216"/>
        <v>0.70795138888888998</v>
      </c>
      <c r="R852" s="486">
        <v>0.10999999940395355</v>
      </c>
      <c r="S852" s="486"/>
      <c r="T852">
        <v>31</v>
      </c>
      <c r="U852" s="469" t="str">
        <f t="shared" si="217"/>
        <v>C35-R5</v>
      </c>
      <c r="V852">
        <v>35</v>
      </c>
      <c r="W852" s="470" t="s">
        <v>493</v>
      </c>
      <c r="X852" s="470" t="s">
        <v>494</v>
      </c>
      <c r="Y852">
        <v>5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C35-R7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0.70824074074074184</v>
      </c>
      <c r="Q853" s="484">
        <f t="shared" ca="1" si="216"/>
        <v>0.70841435185185297</v>
      </c>
      <c r="R853" s="486">
        <v>0.10999999940395355</v>
      </c>
      <c r="S853" s="486"/>
      <c r="T853">
        <v>31</v>
      </c>
      <c r="U853" s="469" t="str">
        <f t="shared" si="217"/>
        <v>C35-R7</v>
      </c>
      <c r="V853">
        <v>35</v>
      </c>
      <c r="W853" s="470" t="s">
        <v>493</v>
      </c>
      <c r="X853" s="470" t="s">
        <v>494</v>
      </c>
      <c r="Y853">
        <v>7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C35-R9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0.70864583333333442</v>
      </c>
      <c r="Q854" s="484">
        <f t="shared" ca="1" si="216"/>
        <v>0.70880787037037141</v>
      </c>
      <c r="R854" s="486">
        <v>0.10999999940395355</v>
      </c>
      <c r="S854" s="486"/>
      <c r="T854">
        <v>31</v>
      </c>
      <c r="U854" s="469" t="str">
        <f t="shared" si="217"/>
        <v>C35-R9</v>
      </c>
      <c r="V854">
        <v>35</v>
      </c>
      <c r="W854" s="470" t="s">
        <v>493</v>
      </c>
      <c r="X854" s="470" t="s">
        <v>494</v>
      </c>
      <c r="Y854">
        <v>9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C35-R11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0.709050925925927</v>
      </c>
      <c r="Q855" s="484">
        <f t="shared" ca="1" si="216"/>
        <v>0.70922453703703814</v>
      </c>
      <c r="R855" s="486">
        <v>0.10999999940395355</v>
      </c>
      <c r="S855" s="486"/>
      <c r="T855">
        <v>31</v>
      </c>
      <c r="U855" s="469" t="str">
        <f t="shared" si="217"/>
        <v>C35-R11</v>
      </c>
      <c r="V855">
        <v>35</v>
      </c>
      <c r="W855" s="470" t="s">
        <v>493</v>
      </c>
      <c r="X855" s="470" t="s">
        <v>494</v>
      </c>
      <c r="Y855">
        <v>11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C35-R13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0.70950231481481596</v>
      </c>
      <c r="Q856" s="484">
        <f t="shared" ca="1" si="216"/>
        <v>0.7096759259259271</v>
      </c>
      <c r="R856" s="486">
        <v>0.10999999940395355</v>
      </c>
      <c r="S856" s="486"/>
      <c r="T856">
        <v>31</v>
      </c>
      <c r="U856" s="469" t="str">
        <f t="shared" si="217"/>
        <v>C35-R13</v>
      </c>
      <c r="V856">
        <v>35</v>
      </c>
      <c r="W856" s="470" t="s">
        <v>493</v>
      </c>
      <c r="X856" s="470" t="s">
        <v>494</v>
      </c>
      <c r="Y856">
        <v>13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C35-R15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0.70990740740740854</v>
      </c>
      <c r="Q857" s="484">
        <f t="shared" ca="1" si="216"/>
        <v>0.71006944444444553</v>
      </c>
      <c r="R857" s="486">
        <v>0.10999999940395355</v>
      </c>
      <c r="S857" s="486"/>
      <c r="T857">
        <v>31</v>
      </c>
      <c r="U857" s="469" t="str">
        <f t="shared" si="217"/>
        <v>C35-R15</v>
      </c>
      <c r="V857">
        <v>35</v>
      </c>
      <c r="W857" s="470" t="s">
        <v>493</v>
      </c>
      <c r="X857" s="470" t="s">
        <v>494</v>
      </c>
      <c r="Y857">
        <v>15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C35-R17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0.7103356481481492</v>
      </c>
      <c r="Q858" s="484">
        <f t="shared" ca="1" si="216"/>
        <v>0.71047453703703811</v>
      </c>
      <c r="R858" s="486">
        <v>0.10999999940395355</v>
      </c>
      <c r="S858" s="486"/>
      <c r="T858">
        <v>31</v>
      </c>
      <c r="U858" s="469" t="str">
        <f t="shared" si="217"/>
        <v>C35-R17</v>
      </c>
      <c r="V858">
        <v>35</v>
      </c>
      <c r="W858" s="470" t="s">
        <v>493</v>
      </c>
      <c r="X858" s="470" t="s">
        <v>494</v>
      </c>
      <c r="Y858">
        <v>17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C35-R19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0.71075231481481593</v>
      </c>
      <c r="Q859" s="484">
        <f t="shared" ca="1" si="216"/>
        <v>0.71092592592592707</v>
      </c>
      <c r="R859" s="486">
        <v>0.10999999940395355</v>
      </c>
      <c r="S859" s="486"/>
      <c r="T859">
        <v>31</v>
      </c>
      <c r="U859" s="469" t="str">
        <f t="shared" si="217"/>
        <v>C35-R19</v>
      </c>
      <c r="V859">
        <v>35</v>
      </c>
      <c r="W859" s="470" t="s">
        <v>493</v>
      </c>
      <c r="X859" s="470" t="s">
        <v>494</v>
      </c>
      <c r="Y859">
        <v>19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C35-R21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0.7111805555555567</v>
      </c>
      <c r="Q860" s="484">
        <f t="shared" ca="1" si="216"/>
        <v>0.71135416666666784</v>
      </c>
      <c r="R860" s="486">
        <v>0.10999999940395355</v>
      </c>
      <c r="S860" s="486"/>
      <c r="T860">
        <v>31</v>
      </c>
      <c r="U860" s="469" t="str">
        <f t="shared" si="217"/>
        <v>C35-R21</v>
      </c>
      <c r="V860">
        <v>35</v>
      </c>
      <c r="W860" s="470" t="s">
        <v>493</v>
      </c>
      <c r="X860" s="470" t="s">
        <v>494</v>
      </c>
      <c r="Y860">
        <v>21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C35-R23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0.71158564814814929</v>
      </c>
      <c r="Q861" s="484">
        <f t="shared" ca="1" si="216"/>
        <v>0.71174768518518627</v>
      </c>
      <c r="R861" s="486">
        <v>0.10999999940395355</v>
      </c>
      <c r="S861" s="486"/>
      <c r="T861">
        <v>31</v>
      </c>
      <c r="U861" s="469" t="str">
        <f t="shared" si="217"/>
        <v>C35-R23</v>
      </c>
      <c r="V861">
        <v>35</v>
      </c>
      <c r="W861" s="470" t="s">
        <v>493</v>
      </c>
      <c r="X861" s="470" t="s">
        <v>494</v>
      </c>
      <c r="Y861">
        <v>23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C35-R25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0.71199074074074187</v>
      </c>
      <c r="Q862" s="484">
        <f t="shared" ca="1" si="216"/>
        <v>0.71214120370370482</v>
      </c>
      <c r="R862" s="486">
        <v>0.10999999940395355</v>
      </c>
      <c r="S862" s="486"/>
      <c r="T862">
        <v>31</v>
      </c>
      <c r="U862" s="469" t="str">
        <f t="shared" si="217"/>
        <v>C35-R25</v>
      </c>
      <c r="V862">
        <v>35</v>
      </c>
      <c r="W862" s="470" t="s">
        <v>493</v>
      </c>
      <c r="X862" s="470" t="s">
        <v>494</v>
      </c>
      <c r="Y862">
        <v>25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C35-R27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0.71239583333333445</v>
      </c>
      <c r="Q863" s="484">
        <f t="shared" ca="1" si="216"/>
        <v>0.71256944444444559</v>
      </c>
      <c r="R863" s="486">
        <v>0.10999999940395355</v>
      </c>
      <c r="S863" s="486"/>
      <c r="T863">
        <v>31</v>
      </c>
      <c r="U863" s="469" t="str">
        <f t="shared" si="217"/>
        <v>C35-R27</v>
      </c>
      <c r="V863">
        <v>35</v>
      </c>
      <c r="W863" s="470" t="s">
        <v>493</v>
      </c>
      <c r="X863" s="470" t="s">
        <v>494</v>
      </c>
      <c r="Y863">
        <v>27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C35-R29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0.71280092592592703</v>
      </c>
      <c r="Q864" s="484">
        <f t="shared" ca="1" si="216"/>
        <v>0.71293981481481594</v>
      </c>
      <c r="R864" s="486">
        <v>0.10999999940395355</v>
      </c>
      <c r="S864" s="486"/>
      <c r="T864">
        <v>31</v>
      </c>
      <c r="U864" s="469" t="str">
        <f t="shared" si="217"/>
        <v>C35-R29</v>
      </c>
      <c r="V864">
        <v>35</v>
      </c>
      <c r="W864" s="470" t="s">
        <v>493</v>
      </c>
      <c r="X864" s="470" t="s">
        <v>494</v>
      </c>
      <c r="Y864">
        <v>29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C35-R31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0.7132291666666678</v>
      </c>
      <c r="Q865" s="484">
        <f t="shared" ca="1" si="216"/>
        <v>0.71340277777777894</v>
      </c>
      <c r="R865" s="486">
        <v>0.10999999940395355</v>
      </c>
      <c r="S865" s="486"/>
      <c r="T865">
        <v>31</v>
      </c>
      <c r="U865" s="469" t="str">
        <f t="shared" si="217"/>
        <v>C35-R31</v>
      </c>
      <c r="V865">
        <v>35</v>
      </c>
      <c r="W865" s="470" t="s">
        <v>493</v>
      </c>
      <c r="X865" s="470" t="s">
        <v>494</v>
      </c>
      <c r="Y865">
        <v>31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C35-R33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0.7136921296296308</v>
      </c>
      <c r="Q866" s="484">
        <f t="shared" ca="1" si="216"/>
        <v>0.71383101851851971</v>
      </c>
      <c r="R866" s="486">
        <v>0.10999999940395355</v>
      </c>
      <c r="S866" s="486"/>
      <c r="T866">
        <v>31</v>
      </c>
      <c r="U866" s="469" t="str">
        <f t="shared" si="217"/>
        <v>C35-R33</v>
      </c>
      <c r="V866">
        <v>35</v>
      </c>
      <c r="W866" s="470" t="s">
        <v>493</v>
      </c>
      <c r="X866" s="470" t="s">
        <v>494</v>
      </c>
      <c r="Y866">
        <v>33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C35-R35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0.71408564814814934</v>
      </c>
      <c r="Q867" s="484">
        <f t="shared" ca="1" si="216"/>
        <v>0.71425925925926048</v>
      </c>
      <c r="R867" s="486">
        <v>0.10999999940395355</v>
      </c>
      <c r="S867" s="486"/>
      <c r="T867">
        <v>31</v>
      </c>
      <c r="U867" s="469" t="str">
        <f t="shared" si="217"/>
        <v>C35-R35</v>
      </c>
      <c r="V867">
        <v>35</v>
      </c>
      <c r="W867" s="470" t="s">
        <v>493</v>
      </c>
      <c r="X867" s="470" t="s">
        <v>494</v>
      </c>
      <c r="Y867">
        <v>35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C35-R37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0.71451388888889011</v>
      </c>
      <c r="Q868" s="484">
        <f t="shared" ref="Q868:Q931" ca="1" si="231">P868+TIME(0,0,RANDBETWEEN(12,15))</f>
        <v>0.71466435185185306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C35-R37</v>
      </c>
      <c r="V868">
        <v>35</v>
      </c>
      <c r="W868" s="470" t="s">
        <v>493</v>
      </c>
      <c r="X868" s="470" t="s">
        <v>494</v>
      </c>
      <c r="Y868">
        <v>37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C35-R39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0.7149189814814827</v>
      </c>
      <c r="Q869" s="484">
        <f t="shared" ca="1" si="231"/>
        <v>0.71505787037037161</v>
      </c>
      <c r="R869" s="486">
        <v>0.10999999940395355</v>
      </c>
      <c r="S869" s="486"/>
      <c r="T869">
        <v>31</v>
      </c>
      <c r="U869" s="469" t="str">
        <f t="shared" si="232"/>
        <v>C35-R39</v>
      </c>
      <c r="V869">
        <v>35</v>
      </c>
      <c r="W869" s="470" t="s">
        <v>493</v>
      </c>
      <c r="X869" s="470" t="s">
        <v>494</v>
      </c>
      <c r="Y869">
        <v>39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C35-R41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0.71531250000000124</v>
      </c>
      <c r="Q870" s="484">
        <f t="shared" ca="1" si="231"/>
        <v>0.71545138888889015</v>
      </c>
      <c r="R870" s="486">
        <v>0.10999999940395355</v>
      </c>
      <c r="S870" s="486"/>
      <c r="T870">
        <v>31</v>
      </c>
      <c r="U870" s="469" t="str">
        <f t="shared" si="232"/>
        <v>C35-R41</v>
      </c>
      <c r="V870">
        <v>35</v>
      </c>
      <c r="W870" s="470" t="s">
        <v>493</v>
      </c>
      <c r="X870" s="470" t="s">
        <v>494</v>
      </c>
      <c r="Y870">
        <v>41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C35-R43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0.71574074074074201</v>
      </c>
      <c r="Q871" s="484">
        <f t="shared" ca="1" si="231"/>
        <v>0.71589120370370496</v>
      </c>
      <c r="R871" s="486">
        <v>0.10999999940395355</v>
      </c>
      <c r="S871" s="486"/>
      <c r="T871">
        <v>31</v>
      </c>
      <c r="U871" s="469" t="str">
        <f t="shared" si="232"/>
        <v>C35-R43</v>
      </c>
      <c r="V871">
        <v>35</v>
      </c>
      <c r="W871" s="470" t="s">
        <v>493</v>
      </c>
      <c r="X871" s="470" t="s">
        <v>494</v>
      </c>
      <c r="Y871">
        <v>43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C35-R45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0.71615740740740863</v>
      </c>
      <c r="Q872" s="484">
        <f t="shared" ca="1" si="231"/>
        <v>0.71633101851851977</v>
      </c>
      <c r="R872" s="486">
        <v>0.10999999940395355</v>
      </c>
      <c r="S872" s="486"/>
      <c r="T872">
        <v>31</v>
      </c>
      <c r="U872" s="469" t="str">
        <f t="shared" si="232"/>
        <v>C35-R45</v>
      </c>
      <c r="V872">
        <v>35</v>
      </c>
      <c r="W872" s="470" t="s">
        <v>493</v>
      </c>
      <c r="X872" s="470" t="s">
        <v>494</v>
      </c>
      <c r="Y872">
        <v>45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C35-R47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0.7165856481481494</v>
      </c>
      <c r="Q873" s="484">
        <f t="shared" ca="1" si="231"/>
        <v>0.71675925925926054</v>
      </c>
      <c r="R873" s="486">
        <v>0.10999999940395355</v>
      </c>
      <c r="S873" s="486"/>
      <c r="T873">
        <v>31</v>
      </c>
      <c r="U873" s="469" t="str">
        <f t="shared" si="232"/>
        <v>C35-R47</v>
      </c>
      <c r="V873">
        <v>35</v>
      </c>
      <c r="W873" s="470" t="s">
        <v>493</v>
      </c>
      <c r="X873" s="470" t="s">
        <v>494</v>
      </c>
      <c r="Y873">
        <v>47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C35-R49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0.71703703703703836</v>
      </c>
      <c r="Q874" s="484">
        <f t="shared" ca="1" si="231"/>
        <v>0.71717592592592727</v>
      </c>
      <c r="R874" s="486">
        <v>0.10999999940395355</v>
      </c>
      <c r="S874" s="486"/>
      <c r="T874">
        <v>31</v>
      </c>
      <c r="U874" s="469" t="str">
        <f t="shared" si="232"/>
        <v>C35-R49</v>
      </c>
      <c r="V874">
        <v>35</v>
      </c>
      <c r="W874" s="470" t="s">
        <v>493</v>
      </c>
      <c r="X874" s="470" t="s">
        <v>494</v>
      </c>
      <c r="Y874">
        <v>49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C36-R48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0.71745370370370509</v>
      </c>
      <c r="Q875" s="484">
        <f t="shared" ca="1" si="231"/>
        <v>0.71760416666666804</v>
      </c>
      <c r="R875" s="486">
        <v>0.10999999940395355</v>
      </c>
      <c r="S875" s="486"/>
      <c r="T875">
        <v>31</v>
      </c>
      <c r="U875" s="469" t="str">
        <f t="shared" si="232"/>
        <v>C36-R48</v>
      </c>
      <c r="V875">
        <v>36</v>
      </c>
      <c r="W875" s="470" t="s">
        <v>493</v>
      </c>
      <c r="X875" s="470" t="s">
        <v>494</v>
      </c>
      <c r="Y875">
        <v>48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C36-R46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0.7178935185185199</v>
      </c>
      <c r="Q876" s="484">
        <f t="shared" ca="1" si="231"/>
        <v>0.71804398148148285</v>
      </c>
      <c r="R876" s="486">
        <v>0.10999999940395355</v>
      </c>
      <c r="S876" s="486"/>
      <c r="T876">
        <v>31</v>
      </c>
      <c r="U876" s="469" t="str">
        <f t="shared" si="232"/>
        <v>C36-R46</v>
      </c>
      <c r="V876">
        <v>36</v>
      </c>
      <c r="W876" s="470" t="s">
        <v>493</v>
      </c>
      <c r="X876" s="470" t="s">
        <v>494</v>
      </c>
      <c r="Y876">
        <v>46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C36-R44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0.71833333333333471</v>
      </c>
      <c r="Q877" s="484">
        <f t="shared" ca="1" si="231"/>
        <v>0.71847222222222362</v>
      </c>
      <c r="R877" s="486">
        <v>0.10999999940395355</v>
      </c>
      <c r="S877" s="486"/>
      <c r="T877">
        <v>31</v>
      </c>
      <c r="U877" s="469" t="str">
        <f t="shared" si="232"/>
        <v>C36-R44</v>
      </c>
      <c r="V877">
        <v>36</v>
      </c>
      <c r="W877" s="470" t="s">
        <v>493</v>
      </c>
      <c r="X877" s="470" t="s">
        <v>494</v>
      </c>
      <c r="Y877">
        <v>44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C36-R42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0.71870370370370507</v>
      </c>
      <c r="Q878" s="484">
        <f t="shared" ca="1" si="231"/>
        <v>0.7188773148148162</v>
      </c>
      <c r="R878" s="486">
        <v>0.10999999940395355</v>
      </c>
      <c r="S878" s="486"/>
      <c r="T878">
        <v>32</v>
      </c>
      <c r="U878" s="469" t="str">
        <f t="shared" si="232"/>
        <v>C36-R42</v>
      </c>
      <c r="V878">
        <v>36</v>
      </c>
      <c r="W878" s="470" t="s">
        <v>493</v>
      </c>
      <c r="X878" s="470" t="s">
        <v>494</v>
      </c>
      <c r="Y878">
        <v>42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C36-R40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0.7191203703703718</v>
      </c>
      <c r="Q879" s="484">
        <f t="shared" ca="1" si="231"/>
        <v>0.71929398148148294</v>
      </c>
      <c r="R879" s="486">
        <v>0.10999999940395355</v>
      </c>
      <c r="S879" s="486"/>
      <c r="T879">
        <v>32</v>
      </c>
      <c r="U879" s="469" t="str">
        <f t="shared" si="232"/>
        <v>C36-R40</v>
      </c>
      <c r="V879">
        <v>36</v>
      </c>
      <c r="W879" s="470" t="s">
        <v>493</v>
      </c>
      <c r="X879" s="470" t="s">
        <v>494</v>
      </c>
      <c r="Y879">
        <v>40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C36-R38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0.71953703703703853</v>
      </c>
      <c r="Q880" s="484">
        <f t="shared" ca="1" si="231"/>
        <v>0.71967592592592744</v>
      </c>
      <c r="R880" s="486">
        <v>0.10999999940395355</v>
      </c>
      <c r="S880" s="486"/>
      <c r="T880">
        <v>32</v>
      </c>
      <c r="U880" s="469" t="str">
        <f t="shared" si="232"/>
        <v>C36-R38</v>
      </c>
      <c r="V880">
        <v>36</v>
      </c>
      <c r="W880" s="470" t="s">
        <v>493</v>
      </c>
      <c r="X880" s="470" t="s">
        <v>494</v>
      </c>
      <c r="Y880">
        <v>38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C36-R36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0.71991898148148303</v>
      </c>
      <c r="Q881" s="484">
        <f t="shared" ca="1" si="231"/>
        <v>0.72008101851852002</v>
      </c>
      <c r="R881" s="486">
        <v>0.10999999940395355</v>
      </c>
      <c r="S881" s="486"/>
      <c r="T881">
        <v>32</v>
      </c>
      <c r="U881" s="469" t="str">
        <f t="shared" si="232"/>
        <v>C36-R36</v>
      </c>
      <c r="V881">
        <v>36</v>
      </c>
      <c r="W881" s="470" t="s">
        <v>493</v>
      </c>
      <c r="X881" s="470" t="s">
        <v>494</v>
      </c>
      <c r="Y881">
        <v>36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C36-R34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0.72037037037037188</v>
      </c>
      <c r="Q882" s="484">
        <f t="shared" ca="1" si="231"/>
        <v>0.72054398148148302</v>
      </c>
      <c r="R882" s="486">
        <v>0.10999999940395355</v>
      </c>
      <c r="S882" s="486"/>
      <c r="T882">
        <v>32</v>
      </c>
      <c r="U882" s="469" t="str">
        <f t="shared" si="232"/>
        <v>C36-R34</v>
      </c>
      <c r="V882">
        <v>36</v>
      </c>
      <c r="W882" s="470" t="s">
        <v>493</v>
      </c>
      <c r="X882" s="470" t="s">
        <v>494</v>
      </c>
      <c r="Y882">
        <v>34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C36-R32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0.72081018518518669</v>
      </c>
      <c r="Q883" s="484">
        <f t="shared" ca="1" si="231"/>
        <v>0.7209490740740756</v>
      </c>
      <c r="R883" s="486">
        <v>0.10999999940395355</v>
      </c>
      <c r="S883" s="486"/>
      <c r="T883">
        <v>32</v>
      </c>
      <c r="U883" s="469" t="str">
        <f t="shared" si="232"/>
        <v>C36-R32</v>
      </c>
      <c r="V883">
        <v>36</v>
      </c>
      <c r="W883" s="470" t="s">
        <v>493</v>
      </c>
      <c r="X883" s="470" t="s">
        <v>494</v>
      </c>
      <c r="Y883">
        <v>32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C36-R30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0.72123842592592746</v>
      </c>
      <c r="Q884" s="484">
        <f t="shared" ca="1" si="231"/>
        <v>0.72140046296296445</v>
      </c>
      <c r="R884" s="486">
        <v>0.10999999940395355</v>
      </c>
      <c r="S884" s="486"/>
      <c r="T884">
        <v>32</v>
      </c>
      <c r="U884" s="469" t="str">
        <f t="shared" si="232"/>
        <v>C36-R30</v>
      </c>
      <c r="V884">
        <v>36</v>
      </c>
      <c r="W884" s="470" t="s">
        <v>493</v>
      </c>
      <c r="X884" s="470" t="s">
        <v>494</v>
      </c>
      <c r="Y884">
        <v>30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C36-R28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0.72163194444444589</v>
      </c>
      <c r="Q885" s="484">
        <f t="shared" ca="1" si="231"/>
        <v>0.7217708333333348</v>
      </c>
      <c r="R885" s="486">
        <v>0.10999999940395355</v>
      </c>
      <c r="S885" s="486"/>
      <c r="T885">
        <v>32</v>
      </c>
      <c r="U885" s="469" t="str">
        <f t="shared" si="232"/>
        <v>C36-R28</v>
      </c>
      <c r="V885">
        <v>36</v>
      </c>
      <c r="W885" s="470" t="s">
        <v>493</v>
      </c>
      <c r="X885" s="470" t="s">
        <v>494</v>
      </c>
      <c r="Y885">
        <v>28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C36-R26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0.72206018518518666</v>
      </c>
      <c r="Q886" s="484">
        <f t="shared" ca="1" si="231"/>
        <v>0.72219907407407558</v>
      </c>
      <c r="R886" s="486">
        <v>0.10999999940395355</v>
      </c>
      <c r="S886" s="486"/>
      <c r="T886">
        <v>32</v>
      </c>
      <c r="U886" s="469" t="str">
        <f t="shared" si="232"/>
        <v>C36-R26</v>
      </c>
      <c r="V886">
        <v>36</v>
      </c>
      <c r="W886" s="470" t="s">
        <v>493</v>
      </c>
      <c r="X886" s="470" t="s">
        <v>494</v>
      </c>
      <c r="Y886">
        <v>26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C36-R24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0.7224768518518534</v>
      </c>
      <c r="Q887" s="484">
        <f t="shared" ca="1" si="231"/>
        <v>0.72265046296296453</v>
      </c>
      <c r="R887" s="486">
        <v>0.10999999940395355</v>
      </c>
      <c r="S887" s="486"/>
      <c r="T887">
        <v>32</v>
      </c>
      <c r="U887" s="469" t="str">
        <f t="shared" si="232"/>
        <v>C36-R24</v>
      </c>
      <c r="V887">
        <v>36</v>
      </c>
      <c r="W887" s="470" t="s">
        <v>493</v>
      </c>
      <c r="X887" s="470" t="s">
        <v>494</v>
      </c>
      <c r="Y887">
        <v>24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C36-R22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0.72292824074074236</v>
      </c>
      <c r="Q888" s="484">
        <f t="shared" ca="1" si="231"/>
        <v>0.72307870370370531</v>
      </c>
      <c r="R888" s="486">
        <v>0.10999999940395355</v>
      </c>
      <c r="S888" s="486"/>
      <c r="T888">
        <v>32</v>
      </c>
      <c r="U888" s="469" t="str">
        <f t="shared" si="232"/>
        <v>C36-R22</v>
      </c>
      <c r="V888">
        <v>36</v>
      </c>
      <c r="W888" s="470" t="s">
        <v>493</v>
      </c>
      <c r="X888" s="470" t="s">
        <v>494</v>
      </c>
      <c r="Y888">
        <v>22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C36-R20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0.7233217592592609</v>
      </c>
      <c r="Q889" s="484">
        <f t="shared" ca="1" si="231"/>
        <v>0.72348379629629789</v>
      </c>
      <c r="R889" s="486">
        <v>0.10999999940395355</v>
      </c>
      <c r="S889" s="486"/>
      <c r="T889">
        <v>32</v>
      </c>
      <c r="U889" s="469" t="str">
        <f t="shared" si="232"/>
        <v>C36-R20</v>
      </c>
      <c r="V889">
        <v>36</v>
      </c>
      <c r="W889" s="470" t="s">
        <v>493</v>
      </c>
      <c r="X889" s="470" t="s">
        <v>494</v>
      </c>
      <c r="Y889">
        <v>20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C36-R18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0.72376157407407571</v>
      </c>
      <c r="Q890" s="484">
        <f t="shared" ca="1" si="231"/>
        <v>0.72393518518518685</v>
      </c>
      <c r="R890" s="486">
        <v>0.10999999940395355</v>
      </c>
      <c r="S890" s="486"/>
      <c r="T890">
        <v>32</v>
      </c>
      <c r="U890" s="469" t="str">
        <f t="shared" si="232"/>
        <v>C36-R18</v>
      </c>
      <c r="V890">
        <v>36</v>
      </c>
      <c r="W890" s="470" t="s">
        <v>493</v>
      </c>
      <c r="X890" s="470" t="s">
        <v>494</v>
      </c>
      <c r="Y890">
        <v>18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C36-R16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0.72416666666666829</v>
      </c>
      <c r="Q891" s="484">
        <f t="shared" ca="1" si="231"/>
        <v>0.72431712962963124</v>
      </c>
      <c r="R891" s="486">
        <v>0.10999999940395355</v>
      </c>
      <c r="S891" s="486"/>
      <c r="T891">
        <v>32</v>
      </c>
      <c r="U891" s="469" t="str">
        <f t="shared" si="232"/>
        <v>C36-R16</v>
      </c>
      <c r="V891">
        <v>36</v>
      </c>
      <c r="W891" s="470" t="s">
        <v>493</v>
      </c>
      <c r="X891" s="470" t="s">
        <v>494</v>
      </c>
      <c r="Y891">
        <v>16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C36-R14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0.72456018518518683</v>
      </c>
      <c r="Q892" s="484">
        <f t="shared" ca="1" si="231"/>
        <v>0.72472222222222382</v>
      </c>
      <c r="R892" s="486">
        <v>0.10999999940395355</v>
      </c>
      <c r="S892" s="486"/>
      <c r="T892">
        <v>32</v>
      </c>
      <c r="U892" s="469" t="str">
        <f t="shared" si="232"/>
        <v>C36-R14</v>
      </c>
      <c r="V892">
        <v>36</v>
      </c>
      <c r="W892" s="470" t="s">
        <v>493</v>
      </c>
      <c r="X892" s="470" t="s">
        <v>494</v>
      </c>
      <c r="Y892">
        <v>14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C36-R12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0.72498842592592749</v>
      </c>
      <c r="Q893" s="484">
        <f t="shared" ca="1" si="231"/>
        <v>0.72515046296296448</v>
      </c>
      <c r="R893" s="486">
        <v>0.10999999940395355</v>
      </c>
      <c r="S893" s="486"/>
      <c r="T893">
        <v>32</v>
      </c>
      <c r="U893" s="469" t="str">
        <f t="shared" si="232"/>
        <v>C36-R12</v>
      </c>
      <c r="V893">
        <v>36</v>
      </c>
      <c r="W893" s="470" t="s">
        <v>493</v>
      </c>
      <c r="X893" s="470" t="s">
        <v>494</v>
      </c>
      <c r="Y893">
        <v>12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C36-R10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0.72538194444444593</v>
      </c>
      <c r="Q894" s="484">
        <f t="shared" ca="1" si="231"/>
        <v>0.72554398148148291</v>
      </c>
      <c r="R894" s="486">
        <v>0.10999999940395355</v>
      </c>
      <c r="S894" s="486"/>
      <c r="T894">
        <v>32</v>
      </c>
      <c r="U894" s="469" t="str">
        <f t="shared" si="232"/>
        <v>C36-R10</v>
      </c>
      <c r="V894">
        <v>36</v>
      </c>
      <c r="W894" s="470" t="s">
        <v>493</v>
      </c>
      <c r="X894" s="470" t="s">
        <v>494</v>
      </c>
      <c r="Y894">
        <v>10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C36-R8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0.72581018518518658</v>
      </c>
      <c r="Q895" s="484">
        <f t="shared" ca="1" si="231"/>
        <v>0.72598379629629772</v>
      </c>
      <c r="R895" s="486">
        <v>0.10999999940395355</v>
      </c>
      <c r="S895" s="486"/>
      <c r="T895">
        <v>32</v>
      </c>
      <c r="U895" s="469" t="str">
        <f t="shared" si="232"/>
        <v>C36-R8</v>
      </c>
      <c r="V895">
        <v>36</v>
      </c>
      <c r="W895" s="470" t="s">
        <v>493</v>
      </c>
      <c r="X895" s="470" t="s">
        <v>494</v>
      </c>
      <c r="Y895">
        <v>8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C36-R6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0.72625000000000139</v>
      </c>
      <c r="Q896" s="484">
        <f t="shared" ca="1" si="231"/>
        <v>0.72641203703703838</v>
      </c>
      <c r="R896" s="486">
        <v>0.10999999940395355</v>
      </c>
      <c r="S896" s="486"/>
      <c r="T896">
        <v>32</v>
      </c>
      <c r="U896" s="469" t="str">
        <f t="shared" si="232"/>
        <v>C36-R6</v>
      </c>
      <c r="V896">
        <v>36</v>
      </c>
      <c r="W896" s="470" t="s">
        <v>493</v>
      </c>
      <c r="X896" s="470" t="s">
        <v>494</v>
      </c>
      <c r="Y896">
        <v>6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C36-R4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0.72667824074074205</v>
      </c>
      <c r="Q897" s="484">
        <f t="shared" ca="1" si="231"/>
        <v>0.726828703703705</v>
      </c>
      <c r="R897" s="486">
        <v>0.10999999940395355</v>
      </c>
      <c r="S897" s="486"/>
      <c r="T897">
        <v>32</v>
      </c>
      <c r="U897" s="469" t="str">
        <f t="shared" si="232"/>
        <v>C36-R4</v>
      </c>
      <c r="V897">
        <v>36</v>
      </c>
      <c r="W897" s="470" t="s">
        <v>493</v>
      </c>
      <c r="X897" s="470" t="s">
        <v>494</v>
      </c>
      <c r="Y897">
        <v>4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C36-R2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0.72711805555555686</v>
      </c>
      <c r="Q898" s="484">
        <f t="shared" ca="1" si="231"/>
        <v>0.72726851851851981</v>
      </c>
      <c r="R898" s="486">
        <v>0.10999999940395355</v>
      </c>
      <c r="S898" s="486"/>
      <c r="T898">
        <v>32</v>
      </c>
      <c r="U898" s="469" t="str">
        <f t="shared" si="232"/>
        <v>C36-R2</v>
      </c>
      <c r="V898">
        <v>36</v>
      </c>
      <c r="W898" s="470" t="s">
        <v>493</v>
      </c>
      <c r="X898" s="470" t="s">
        <v>494</v>
      </c>
      <c r="Y898">
        <v>2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C37-R1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0.72750000000000126</v>
      </c>
      <c r="Q899" s="484">
        <f t="shared" ca="1" si="231"/>
        <v>0.7276736111111124</v>
      </c>
      <c r="R899" s="486">
        <v>0.10999999940395355</v>
      </c>
      <c r="S899" s="486"/>
      <c r="T899">
        <v>32</v>
      </c>
      <c r="U899" s="469" t="str">
        <f t="shared" si="232"/>
        <v>C37-R1</v>
      </c>
      <c r="V899">
        <v>37</v>
      </c>
      <c r="W899" s="470" t="s">
        <v>493</v>
      </c>
      <c r="X899" s="470" t="s">
        <v>494</v>
      </c>
      <c r="Y899">
        <v>1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C37-R3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0.72792824074074203</v>
      </c>
      <c r="Q900" s="484">
        <f t="shared" ca="1" si="231"/>
        <v>0.72806712962963094</v>
      </c>
      <c r="R900" s="486">
        <v>0.10999999940395355</v>
      </c>
      <c r="S900" s="486"/>
      <c r="T900">
        <v>32</v>
      </c>
      <c r="U900" s="469" t="str">
        <f t="shared" si="232"/>
        <v>C37-R3</v>
      </c>
      <c r="V900">
        <v>37</v>
      </c>
      <c r="W900" s="470" t="s">
        <v>493</v>
      </c>
      <c r="X900" s="470" t="s">
        <v>494</v>
      </c>
      <c r="Y900">
        <v>3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C37-R5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0.7283564814814828</v>
      </c>
      <c r="Q901" s="484">
        <f t="shared" ca="1" si="231"/>
        <v>0.72850694444444575</v>
      </c>
      <c r="R901" s="486">
        <v>0.10999999940395355</v>
      </c>
      <c r="S901" s="486"/>
      <c r="T901">
        <v>32</v>
      </c>
      <c r="U901" s="469" t="str">
        <f t="shared" si="232"/>
        <v>C37-R5</v>
      </c>
      <c r="V901">
        <v>37</v>
      </c>
      <c r="W901" s="470" t="s">
        <v>493</v>
      </c>
      <c r="X901" s="470" t="s">
        <v>494</v>
      </c>
      <c r="Y901">
        <v>5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C37-R7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0.72873842592592719</v>
      </c>
      <c r="Q902" s="484">
        <f t="shared" ca="1" si="231"/>
        <v>0.7288773148148161</v>
      </c>
      <c r="R902" s="486">
        <v>0.10999999940395355</v>
      </c>
      <c r="S902" s="486"/>
      <c r="T902">
        <v>32</v>
      </c>
      <c r="U902" s="469" t="str">
        <f t="shared" si="232"/>
        <v>C37-R7</v>
      </c>
      <c r="V902">
        <v>37</v>
      </c>
      <c r="W902" s="470" t="s">
        <v>493</v>
      </c>
      <c r="X902" s="470" t="s">
        <v>494</v>
      </c>
      <c r="Y902">
        <v>7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C37-R9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0.72913194444444573</v>
      </c>
      <c r="Q903" s="484">
        <f t="shared" ca="1" si="231"/>
        <v>0.72930555555555687</v>
      </c>
      <c r="R903" s="486">
        <v>0.10999999940395355</v>
      </c>
      <c r="S903" s="486"/>
      <c r="T903">
        <v>32</v>
      </c>
      <c r="U903" s="469" t="str">
        <f t="shared" si="232"/>
        <v>C37-R9</v>
      </c>
      <c r="V903">
        <v>37</v>
      </c>
      <c r="W903" s="470" t="s">
        <v>493</v>
      </c>
      <c r="X903" s="470" t="s">
        <v>494</v>
      </c>
      <c r="Y903">
        <v>9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C37-R11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0.72953703703703832</v>
      </c>
      <c r="Q904" s="484">
        <f t="shared" ca="1" si="231"/>
        <v>0.72968750000000127</v>
      </c>
      <c r="R904" s="486">
        <v>0.10999999940395355</v>
      </c>
      <c r="S904" s="486"/>
      <c r="T904">
        <v>32</v>
      </c>
      <c r="U904" s="469" t="str">
        <f t="shared" si="232"/>
        <v>C37-R11</v>
      </c>
      <c r="V904">
        <v>37</v>
      </c>
      <c r="W904" s="470" t="s">
        <v>493</v>
      </c>
      <c r="X904" s="470" t="s">
        <v>494</v>
      </c>
      <c r="Y904">
        <v>11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C37-R13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0.72995370370370494</v>
      </c>
      <c r="Q905" s="484">
        <f t="shared" ca="1" si="231"/>
        <v>0.73010416666666789</v>
      </c>
      <c r="R905" s="486">
        <v>0.10999999940395355</v>
      </c>
      <c r="S905" s="486"/>
      <c r="T905">
        <v>32</v>
      </c>
      <c r="U905" s="469" t="str">
        <f t="shared" si="232"/>
        <v>C37-R13</v>
      </c>
      <c r="V905">
        <v>37</v>
      </c>
      <c r="W905" s="470" t="s">
        <v>493</v>
      </c>
      <c r="X905" s="470" t="s">
        <v>494</v>
      </c>
      <c r="Y905">
        <v>13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C37-R15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0.73033564814814933</v>
      </c>
      <c r="Q906" s="484">
        <f t="shared" ca="1" si="231"/>
        <v>0.73047453703703824</v>
      </c>
      <c r="R906" s="486">
        <v>0.10999999940395355</v>
      </c>
      <c r="S906" s="486"/>
      <c r="T906">
        <v>32</v>
      </c>
      <c r="U906" s="469" t="str">
        <f t="shared" si="232"/>
        <v>C37-R15</v>
      </c>
      <c r="V906">
        <v>37</v>
      </c>
      <c r="W906" s="470" t="s">
        <v>493</v>
      </c>
      <c r="X906" s="470" t="s">
        <v>494</v>
      </c>
      <c r="Y906">
        <v>15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C37-R17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0.7307638888888901</v>
      </c>
      <c r="Q907" s="484">
        <f t="shared" ca="1" si="231"/>
        <v>0.73092592592592709</v>
      </c>
      <c r="R907" s="486">
        <v>0.10999999940395355</v>
      </c>
      <c r="S907" s="486"/>
      <c r="T907">
        <v>33</v>
      </c>
      <c r="U907" s="469" t="str">
        <f t="shared" si="232"/>
        <v>C37-R17</v>
      </c>
      <c r="V907">
        <v>37</v>
      </c>
      <c r="W907" s="470" t="s">
        <v>493</v>
      </c>
      <c r="X907" s="470" t="s">
        <v>494</v>
      </c>
      <c r="Y907">
        <v>17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C37-R19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0.73118055555555672</v>
      </c>
      <c r="Q908" s="484">
        <f t="shared" ca="1" si="231"/>
        <v>0.73135416666666786</v>
      </c>
      <c r="R908" s="486">
        <v>0.10999999940395355</v>
      </c>
      <c r="S908" s="486"/>
      <c r="T908">
        <v>33</v>
      </c>
      <c r="U908" s="469" t="str">
        <f t="shared" si="232"/>
        <v>C37-R19</v>
      </c>
      <c r="V908">
        <v>37</v>
      </c>
      <c r="W908" s="470" t="s">
        <v>493</v>
      </c>
      <c r="X908" s="470" t="s">
        <v>494</v>
      </c>
      <c r="Y908">
        <v>19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C37-R21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0.73160879629629749</v>
      </c>
      <c r="Q909" s="484">
        <f t="shared" ca="1" si="231"/>
        <v>0.7317476851851864</v>
      </c>
      <c r="R909" s="486">
        <v>0.10999999940395355</v>
      </c>
      <c r="S909" s="486"/>
      <c r="T909">
        <v>33</v>
      </c>
      <c r="U909" s="469" t="str">
        <f t="shared" si="232"/>
        <v>C37-R21</v>
      </c>
      <c r="V909">
        <v>37</v>
      </c>
      <c r="W909" s="470" t="s">
        <v>493</v>
      </c>
      <c r="X909" s="470" t="s">
        <v>494</v>
      </c>
      <c r="Y909">
        <v>21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C37-R23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0.731990740740742</v>
      </c>
      <c r="Q910" s="484">
        <f t="shared" ca="1" si="231"/>
        <v>0.73212962962963091</v>
      </c>
      <c r="R910" s="486">
        <v>0.10999999940395355</v>
      </c>
      <c r="S910" s="486"/>
      <c r="T910">
        <v>33</v>
      </c>
      <c r="U910" s="469" t="str">
        <f t="shared" si="232"/>
        <v>C37-R23</v>
      </c>
      <c r="V910">
        <v>37</v>
      </c>
      <c r="W910" s="470" t="s">
        <v>493</v>
      </c>
      <c r="X910" s="470" t="s">
        <v>494</v>
      </c>
      <c r="Y910">
        <v>23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C37-R25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0.73241898148148277</v>
      </c>
      <c r="Q911" s="484">
        <f t="shared" ca="1" si="231"/>
        <v>0.73255787037037168</v>
      </c>
      <c r="R911" s="486">
        <v>0.10999999940395355</v>
      </c>
      <c r="S911" s="486"/>
      <c r="T911">
        <v>33</v>
      </c>
      <c r="U911" s="469" t="str">
        <f t="shared" si="232"/>
        <v>C37-R25</v>
      </c>
      <c r="V911">
        <v>37</v>
      </c>
      <c r="W911" s="470" t="s">
        <v>493</v>
      </c>
      <c r="X911" s="470" t="s">
        <v>494</v>
      </c>
      <c r="Y911">
        <v>25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C37-R27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0.73278935185185312</v>
      </c>
      <c r="Q912" s="484">
        <f t="shared" ca="1" si="231"/>
        <v>0.73292824074074203</v>
      </c>
      <c r="R912" s="486">
        <v>0.10999999940395355</v>
      </c>
      <c r="S912" s="486"/>
      <c r="T912">
        <v>33</v>
      </c>
      <c r="U912" s="469" t="str">
        <f t="shared" si="232"/>
        <v>C37-R27</v>
      </c>
      <c r="V912">
        <v>37</v>
      </c>
      <c r="W912" s="470" t="s">
        <v>493</v>
      </c>
      <c r="X912" s="470" t="s">
        <v>494</v>
      </c>
      <c r="Y912">
        <v>27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C37-R29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0.73318287037037166</v>
      </c>
      <c r="Q913" s="484">
        <f t="shared" ca="1" si="231"/>
        <v>0.73334490740740865</v>
      </c>
      <c r="R913" s="486">
        <v>0.10999999940395355</v>
      </c>
      <c r="S913" s="486"/>
      <c r="T913">
        <v>33</v>
      </c>
      <c r="U913" s="469" t="str">
        <f t="shared" si="232"/>
        <v>C37-R29</v>
      </c>
      <c r="V913">
        <v>37</v>
      </c>
      <c r="W913" s="470" t="s">
        <v>493</v>
      </c>
      <c r="X913" s="470" t="s">
        <v>494</v>
      </c>
      <c r="Y913">
        <v>29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C37-R31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0.73361111111111232</v>
      </c>
      <c r="Q914" s="484">
        <f t="shared" ca="1" si="231"/>
        <v>0.73376157407407527</v>
      </c>
      <c r="R914" s="486">
        <v>0.10999999940395355</v>
      </c>
      <c r="S914" s="486"/>
      <c r="T914">
        <v>33</v>
      </c>
      <c r="U914" s="469" t="str">
        <f t="shared" si="232"/>
        <v>C37-R31</v>
      </c>
      <c r="V914">
        <v>37</v>
      </c>
      <c r="W914" s="470" t="s">
        <v>493</v>
      </c>
      <c r="X914" s="470" t="s">
        <v>494</v>
      </c>
      <c r="Y914">
        <v>31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C37-R33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0.73401620370370491</v>
      </c>
      <c r="Q915" s="484">
        <f t="shared" ca="1" si="231"/>
        <v>0.73418981481481604</v>
      </c>
      <c r="R915" s="486">
        <v>0.10999999940395355</v>
      </c>
      <c r="S915" s="486"/>
      <c r="T915">
        <v>33</v>
      </c>
      <c r="U915" s="469" t="str">
        <f t="shared" si="232"/>
        <v>C37-R33</v>
      </c>
      <c r="V915">
        <v>37</v>
      </c>
      <c r="W915" s="470" t="s">
        <v>493</v>
      </c>
      <c r="X915" s="470" t="s">
        <v>494</v>
      </c>
      <c r="Y915">
        <v>33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C37-R35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0.7344791666666679</v>
      </c>
      <c r="Q916" s="484">
        <f t="shared" ca="1" si="231"/>
        <v>0.73461805555555681</v>
      </c>
      <c r="R916" s="486">
        <v>0.10999999940395355</v>
      </c>
      <c r="S916" s="486"/>
      <c r="T916">
        <v>33</v>
      </c>
      <c r="U916" s="469" t="str">
        <f t="shared" si="232"/>
        <v>C37-R35</v>
      </c>
      <c r="V916">
        <v>37</v>
      </c>
      <c r="W916" s="470" t="s">
        <v>493</v>
      </c>
      <c r="X916" s="470" t="s">
        <v>494</v>
      </c>
      <c r="Y916">
        <v>35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C37-R37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0.73486111111111241</v>
      </c>
      <c r="Q917" s="484">
        <f t="shared" ca="1" si="231"/>
        <v>0.73503472222222355</v>
      </c>
      <c r="R917" s="486">
        <v>0.10999999940395355</v>
      </c>
      <c r="S917" s="486"/>
      <c r="T917">
        <v>33</v>
      </c>
      <c r="U917" s="469" t="str">
        <f t="shared" si="232"/>
        <v>C37-R37</v>
      </c>
      <c r="V917">
        <v>37</v>
      </c>
      <c r="W917" s="470" t="s">
        <v>493</v>
      </c>
      <c r="X917" s="470" t="s">
        <v>494</v>
      </c>
      <c r="Y917">
        <v>37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C37-R39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0.73531250000000137</v>
      </c>
      <c r="Q918" s="484">
        <f t="shared" ca="1" si="231"/>
        <v>0.73547453703703836</v>
      </c>
      <c r="R918" s="486">
        <v>0.10999999940395355</v>
      </c>
      <c r="S918" s="486"/>
      <c r="T918">
        <v>33</v>
      </c>
      <c r="U918" s="469" t="str">
        <f t="shared" si="232"/>
        <v>C37-R39</v>
      </c>
      <c r="V918">
        <v>37</v>
      </c>
      <c r="W918" s="470" t="s">
        <v>493</v>
      </c>
      <c r="X918" s="470" t="s">
        <v>494</v>
      </c>
      <c r="Y918">
        <v>39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C37-R41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0.73575231481481618</v>
      </c>
      <c r="Q919" s="484">
        <f t="shared" ca="1" si="231"/>
        <v>0.73592592592592732</v>
      </c>
      <c r="R919" s="486">
        <v>0.10999999940395355</v>
      </c>
      <c r="S919" s="486"/>
      <c r="T919">
        <v>33</v>
      </c>
      <c r="U919" s="469" t="str">
        <f t="shared" si="232"/>
        <v>C37-R41</v>
      </c>
      <c r="V919">
        <v>37</v>
      </c>
      <c r="W919" s="470" t="s">
        <v>493</v>
      </c>
      <c r="X919" s="470" t="s">
        <v>494</v>
      </c>
      <c r="Y919">
        <v>41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C37-R43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0.73620370370370514</v>
      </c>
      <c r="Q920" s="484">
        <f t="shared" ca="1" si="231"/>
        <v>0.73635416666666809</v>
      </c>
      <c r="R920" s="486">
        <v>0.10999999940395355</v>
      </c>
      <c r="S920" s="486"/>
      <c r="T920">
        <v>33</v>
      </c>
      <c r="U920" s="469" t="str">
        <f t="shared" si="232"/>
        <v>C37-R43</v>
      </c>
      <c r="V920">
        <v>37</v>
      </c>
      <c r="W920" s="470" t="s">
        <v>493</v>
      </c>
      <c r="X920" s="470" t="s">
        <v>494</v>
      </c>
      <c r="Y920">
        <v>43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C37-R45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0.73662037037037176</v>
      </c>
      <c r="Q921" s="484">
        <f t="shared" ca="1" si="231"/>
        <v>0.73678240740740875</v>
      </c>
      <c r="R921" s="486">
        <v>0.10999999940395355</v>
      </c>
      <c r="S921" s="486"/>
      <c r="T921">
        <v>33</v>
      </c>
      <c r="U921" s="469" t="str">
        <f t="shared" si="232"/>
        <v>C37-R45</v>
      </c>
      <c r="V921">
        <v>37</v>
      </c>
      <c r="W921" s="470" t="s">
        <v>493</v>
      </c>
      <c r="X921" s="470" t="s">
        <v>494</v>
      </c>
      <c r="Y921">
        <v>45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C37-R47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0.73701388888889019</v>
      </c>
      <c r="Q922" s="484">
        <f t="shared" ca="1" si="231"/>
        <v>0.73716435185185314</v>
      </c>
      <c r="R922" s="486">
        <v>0.10999999940395355</v>
      </c>
      <c r="S922" s="486"/>
      <c r="T922">
        <v>33</v>
      </c>
      <c r="U922" s="469" t="str">
        <f t="shared" si="232"/>
        <v>C37-R47</v>
      </c>
      <c r="V922">
        <v>37</v>
      </c>
      <c r="W922" s="470" t="s">
        <v>493</v>
      </c>
      <c r="X922" s="470" t="s">
        <v>494</v>
      </c>
      <c r="Y922">
        <v>47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C37-R49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0.73739583333333458</v>
      </c>
      <c r="Q923" s="484">
        <f t="shared" ca="1" si="231"/>
        <v>0.73754629629629753</v>
      </c>
      <c r="R923" s="486">
        <v>0.10999999940395355</v>
      </c>
      <c r="S923" s="486"/>
      <c r="T923">
        <v>33</v>
      </c>
      <c r="U923" s="469" t="str">
        <f t="shared" si="232"/>
        <v>C37-R49</v>
      </c>
      <c r="V923">
        <v>37</v>
      </c>
      <c r="W923" s="470" t="s">
        <v>493</v>
      </c>
      <c r="X923" s="470" t="s">
        <v>494</v>
      </c>
      <c r="Y923">
        <v>49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C38-R48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0.73782407407407535</v>
      </c>
      <c r="Q924" s="484">
        <f t="shared" ca="1" si="231"/>
        <v>0.73798611111111234</v>
      </c>
      <c r="R924" s="486">
        <v>0.10999999940395355</v>
      </c>
      <c r="S924" s="486"/>
      <c r="T924">
        <v>33</v>
      </c>
      <c r="U924" s="469" t="str">
        <f t="shared" si="232"/>
        <v>C38-R48</v>
      </c>
      <c r="V924">
        <v>38</v>
      </c>
      <c r="W924" s="470" t="s">
        <v>493</v>
      </c>
      <c r="X924" s="470" t="s">
        <v>494</v>
      </c>
      <c r="Y924">
        <v>48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C38-R46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0.73826388888889016</v>
      </c>
      <c r="Q925" s="484">
        <f t="shared" ca="1" si="231"/>
        <v>0.7384375000000013</v>
      </c>
      <c r="R925" s="486">
        <v>0.10999999940395355</v>
      </c>
      <c r="S925" s="486"/>
      <c r="T925">
        <v>33</v>
      </c>
      <c r="U925" s="469" t="str">
        <f t="shared" si="232"/>
        <v>C38-R46</v>
      </c>
      <c r="V925">
        <v>38</v>
      </c>
      <c r="W925" s="470" t="s">
        <v>493</v>
      </c>
      <c r="X925" s="470" t="s">
        <v>494</v>
      </c>
      <c r="Y925">
        <v>46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C38-R44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0.73872685185185316</v>
      </c>
      <c r="Q926" s="484">
        <f t="shared" ca="1" si="231"/>
        <v>0.73886574074074207</v>
      </c>
      <c r="R926" s="486">
        <v>0.10999999940395355</v>
      </c>
      <c r="S926" s="486"/>
      <c r="T926">
        <v>33</v>
      </c>
      <c r="U926" s="469" t="str">
        <f t="shared" si="232"/>
        <v>C38-R44</v>
      </c>
      <c r="V926">
        <v>38</v>
      </c>
      <c r="W926" s="470" t="s">
        <v>493</v>
      </c>
      <c r="X926" s="470" t="s">
        <v>494</v>
      </c>
      <c r="Y926">
        <v>44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C38-R42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0.73914351851851989</v>
      </c>
      <c r="Q927" s="484">
        <f t="shared" ca="1" si="231"/>
        <v>0.73930555555555688</v>
      </c>
      <c r="R927" s="486">
        <v>0.10999999940395355</v>
      </c>
      <c r="S927" s="486"/>
      <c r="T927">
        <v>33</v>
      </c>
      <c r="U927" s="469" t="str">
        <f t="shared" si="232"/>
        <v>C38-R42</v>
      </c>
      <c r="V927">
        <v>38</v>
      </c>
      <c r="W927" s="470" t="s">
        <v>493</v>
      </c>
      <c r="X927" s="470" t="s">
        <v>494</v>
      </c>
      <c r="Y927">
        <v>42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C38-R40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0.73956018518518651</v>
      </c>
      <c r="Q928" s="484">
        <f t="shared" ca="1" si="231"/>
        <v>0.73971064814814946</v>
      </c>
      <c r="R928" s="486">
        <v>0.10999999940395355</v>
      </c>
      <c r="S928" s="486"/>
      <c r="T928">
        <v>33</v>
      </c>
      <c r="U928" s="469" t="str">
        <f t="shared" si="232"/>
        <v>C38-R40</v>
      </c>
      <c r="V928">
        <v>38</v>
      </c>
      <c r="W928" s="470" t="s">
        <v>493</v>
      </c>
      <c r="X928" s="470" t="s">
        <v>494</v>
      </c>
      <c r="Y928">
        <v>40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C38-R38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0.73995370370370506</v>
      </c>
      <c r="Q929" s="484">
        <f t="shared" ca="1" si="231"/>
        <v>0.74010416666666801</v>
      </c>
      <c r="R929" s="486">
        <v>0.10999999940395355</v>
      </c>
      <c r="S929" s="486"/>
      <c r="T929">
        <v>33</v>
      </c>
      <c r="U929" s="469" t="str">
        <f t="shared" si="232"/>
        <v>C38-R38</v>
      </c>
      <c r="V929">
        <v>38</v>
      </c>
      <c r="W929" s="470" t="s">
        <v>493</v>
      </c>
      <c r="X929" s="470" t="s">
        <v>494</v>
      </c>
      <c r="Y929">
        <v>38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C38-R36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0.74033564814814945</v>
      </c>
      <c r="Q930" s="484">
        <f t="shared" ca="1" si="231"/>
        <v>0.74049768518518644</v>
      </c>
      <c r="R930" s="486">
        <v>0.10999999940395355</v>
      </c>
      <c r="S930" s="486"/>
      <c r="T930">
        <v>33</v>
      </c>
      <c r="U930" s="469" t="str">
        <f t="shared" si="232"/>
        <v>C38-R36</v>
      </c>
      <c r="V930">
        <v>38</v>
      </c>
      <c r="W930" s="470" t="s">
        <v>493</v>
      </c>
      <c r="X930" s="470" t="s">
        <v>494</v>
      </c>
      <c r="Y930">
        <v>36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C38-R34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0.7407870370370383</v>
      </c>
      <c r="Q931" s="484">
        <f t="shared" ca="1" si="231"/>
        <v>0.74094907407407529</v>
      </c>
      <c r="R931" s="486">
        <v>0.10999999940395355</v>
      </c>
      <c r="S931" s="486"/>
      <c r="T931">
        <v>33</v>
      </c>
      <c r="U931" s="469" t="str">
        <f t="shared" si="232"/>
        <v>C38-R34</v>
      </c>
      <c r="V931">
        <v>38</v>
      </c>
      <c r="W931" s="470" t="s">
        <v>493</v>
      </c>
      <c r="X931" s="470" t="s">
        <v>494</v>
      </c>
      <c r="Y931">
        <v>34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C38-R32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0.74119212962963088</v>
      </c>
      <c r="Q932" s="484">
        <f t="shared" ref="Q932:Q995" ca="1" si="246">P932+TIME(0,0,RANDBETWEEN(12,15))</f>
        <v>0.74133101851851979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C38-R32</v>
      </c>
      <c r="V932">
        <v>38</v>
      </c>
      <c r="W932" s="470" t="s">
        <v>493</v>
      </c>
      <c r="X932" s="470" t="s">
        <v>494</v>
      </c>
      <c r="Y932">
        <v>32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C38-R30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0.74159722222222346</v>
      </c>
      <c r="Q933" s="484">
        <f t="shared" ca="1" si="246"/>
        <v>0.74174768518518641</v>
      </c>
      <c r="R933" s="486">
        <v>0.10999999940395355</v>
      </c>
      <c r="S933" s="486"/>
      <c r="T933">
        <v>33</v>
      </c>
      <c r="U933" s="469" t="str">
        <f t="shared" si="247"/>
        <v>C38-R30</v>
      </c>
      <c r="V933">
        <v>38</v>
      </c>
      <c r="W933" s="470" t="s">
        <v>493</v>
      </c>
      <c r="X933" s="470" t="s">
        <v>494</v>
      </c>
      <c r="Y933">
        <v>30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C38-R28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0.74201388888889008</v>
      </c>
      <c r="Q934" s="484">
        <f t="shared" ca="1" si="246"/>
        <v>0.74216435185185303</v>
      </c>
      <c r="R934" s="486">
        <v>0.10999999940395355</v>
      </c>
      <c r="S934" s="486"/>
      <c r="T934">
        <v>33</v>
      </c>
      <c r="U934" s="469" t="str">
        <f t="shared" si="247"/>
        <v>C38-R28</v>
      </c>
      <c r="V934">
        <v>38</v>
      </c>
      <c r="W934" s="470" t="s">
        <v>493</v>
      </c>
      <c r="X934" s="470" t="s">
        <v>494</v>
      </c>
      <c r="Y934">
        <v>28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C38-R26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0.7424305555555567</v>
      </c>
      <c r="Q935" s="484">
        <f t="shared" ca="1" si="246"/>
        <v>0.74259259259259369</v>
      </c>
      <c r="R935" s="486">
        <v>0.10999999940395355</v>
      </c>
      <c r="S935" s="486"/>
      <c r="T935">
        <v>33</v>
      </c>
      <c r="U935" s="469" t="str">
        <f t="shared" si="247"/>
        <v>C38-R26</v>
      </c>
      <c r="V935">
        <v>38</v>
      </c>
      <c r="W935" s="470" t="s">
        <v>493</v>
      </c>
      <c r="X935" s="470" t="s">
        <v>494</v>
      </c>
      <c r="Y935">
        <v>26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C38-R24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0.74288194444444555</v>
      </c>
      <c r="Q936" s="484">
        <f t="shared" ca="1" si="246"/>
        <v>0.74305555555555669</v>
      </c>
      <c r="R936" s="486">
        <v>0.10999999940395355</v>
      </c>
      <c r="S936" s="486"/>
      <c r="T936">
        <v>34</v>
      </c>
      <c r="U936" s="469" t="str">
        <f t="shared" si="247"/>
        <v>C38-R24</v>
      </c>
      <c r="V936">
        <v>38</v>
      </c>
      <c r="W936" s="470" t="s">
        <v>493</v>
      </c>
      <c r="X936" s="470" t="s">
        <v>494</v>
      </c>
      <c r="Y936">
        <v>24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C38-R22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0.74333333333333451</v>
      </c>
      <c r="Q937" s="484">
        <f t="shared" ca="1" si="246"/>
        <v>0.74347222222222342</v>
      </c>
      <c r="R937" s="486">
        <v>0.10999999940395355</v>
      </c>
      <c r="S937" s="486"/>
      <c r="T937">
        <v>34</v>
      </c>
      <c r="U937" s="469" t="str">
        <f t="shared" si="247"/>
        <v>C38-R22</v>
      </c>
      <c r="V937">
        <v>38</v>
      </c>
      <c r="W937" s="470" t="s">
        <v>493</v>
      </c>
      <c r="X937" s="470" t="s">
        <v>494</v>
      </c>
      <c r="Y937">
        <v>22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C38-R20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0.74376157407407528</v>
      </c>
      <c r="Q938" s="484">
        <f t="shared" ca="1" si="246"/>
        <v>0.74392361111111227</v>
      </c>
      <c r="R938" s="486">
        <v>0.10999999940395355</v>
      </c>
      <c r="S938" s="486"/>
      <c r="T938">
        <v>34</v>
      </c>
      <c r="U938" s="469" t="str">
        <f t="shared" si="247"/>
        <v>C38-R20</v>
      </c>
      <c r="V938">
        <v>38</v>
      </c>
      <c r="W938" s="470" t="s">
        <v>493</v>
      </c>
      <c r="X938" s="470" t="s">
        <v>494</v>
      </c>
      <c r="Y938">
        <v>20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C38-R18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0.74415509259259371</v>
      </c>
      <c r="Q939" s="484">
        <f t="shared" ca="1" si="246"/>
        <v>0.74430555555555666</v>
      </c>
      <c r="R939" s="486">
        <v>0.10999999940395355</v>
      </c>
      <c r="S939" s="486"/>
      <c r="T939">
        <v>34</v>
      </c>
      <c r="U939" s="469" t="str">
        <f t="shared" si="247"/>
        <v>C38-R18</v>
      </c>
      <c r="V939">
        <v>38</v>
      </c>
      <c r="W939" s="470" t="s">
        <v>493</v>
      </c>
      <c r="X939" s="470" t="s">
        <v>494</v>
      </c>
      <c r="Y939">
        <v>18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C38-R16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0.7445601851851863</v>
      </c>
      <c r="Q940" s="484">
        <f t="shared" ca="1" si="246"/>
        <v>0.74471064814814925</v>
      </c>
      <c r="R940" s="486">
        <v>0.10999999940395355</v>
      </c>
      <c r="S940" s="486"/>
      <c r="T940">
        <v>34</v>
      </c>
      <c r="U940" s="469" t="str">
        <f t="shared" si="247"/>
        <v>C38-R16</v>
      </c>
      <c r="V940">
        <v>38</v>
      </c>
      <c r="W940" s="470" t="s">
        <v>493</v>
      </c>
      <c r="X940" s="470" t="s">
        <v>494</v>
      </c>
      <c r="Y940">
        <v>16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C38-R14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0.74498842592592707</v>
      </c>
      <c r="Q941" s="484">
        <f t="shared" ca="1" si="246"/>
        <v>0.74513888888889002</v>
      </c>
      <c r="R941" s="486">
        <v>0.10999999940395355</v>
      </c>
      <c r="S941" s="486"/>
      <c r="T941">
        <v>34</v>
      </c>
      <c r="U941" s="469" t="str">
        <f t="shared" si="247"/>
        <v>C38-R14</v>
      </c>
      <c r="V941">
        <v>38</v>
      </c>
      <c r="W941" s="470" t="s">
        <v>493</v>
      </c>
      <c r="X941" s="470" t="s">
        <v>494</v>
      </c>
      <c r="Y941">
        <v>14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C38-R12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0.74542824074074188</v>
      </c>
      <c r="Q942" s="484">
        <f t="shared" ca="1" si="246"/>
        <v>0.74559027777777886</v>
      </c>
      <c r="R942" s="486">
        <v>0.10999999940395355</v>
      </c>
      <c r="S942" s="486"/>
      <c r="T942">
        <v>34</v>
      </c>
      <c r="U942" s="469" t="str">
        <f t="shared" si="247"/>
        <v>C38-R12</v>
      </c>
      <c r="V942">
        <v>38</v>
      </c>
      <c r="W942" s="470" t="s">
        <v>493</v>
      </c>
      <c r="X942" s="470" t="s">
        <v>494</v>
      </c>
      <c r="Y942">
        <v>12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C38-R10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0.74586805555555669</v>
      </c>
      <c r="Q943" s="484">
        <f t="shared" ca="1" si="246"/>
        <v>0.74604166666666782</v>
      </c>
      <c r="R943" s="486">
        <v>0.10999999940395355</v>
      </c>
      <c r="S943" s="486"/>
      <c r="T943">
        <v>34</v>
      </c>
      <c r="U943" s="469" t="str">
        <f t="shared" si="247"/>
        <v>C38-R10</v>
      </c>
      <c r="V943">
        <v>38</v>
      </c>
      <c r="W943" s="470" t="s">
        <v>493</v>
      </c>
      <c r="X943" s="470" t="s">
        <v>494</v>
      </c>
      <c r="Y943">
        <v>10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C38-R8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0.74629629629629746</v>
      </c>
      <c r="Q944" s="484">
        <f t="shared" ca="1" si="246"/>
        <v>0.74645833333333445</v>
      </c>
      <c r="R944" s="486">
        <v>0.10999999940395355</v>
      </c>
      <c r="S944" s="486"/>
      <c r="T944">
        <v>34</v>
      </c>
      <c r="U944" s="469" t="str">
        <f t="shared" si="247"/>
        <v>C38-R8</v>
      </c>
      <c r="V944">
        <v>38</v>
      </c>
      <c r="W944" s="470" t="s">
        <v>493</v>
      </c>
      <c r="X944" s="470" t="s">
        <v>494</v>
      </c>
      <c r="Y944">
        <v>8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C38-R6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0.74671296296296408</v>
      </c>
      <c r="Q945" s="484">
        <f t="shared" ca="1" si="246"/>
        <v>0.74686342592592703</v>
      </c>
      <c r="R945" s="486">
        <v>0.10999999940395355</v>
      </c>
      <c r="S945" s="486"/>
      <c r="T945">
        <v>34</v>
      </c>
      <c r="U945" s="469" t="str">
        <f t="shared" si="247"/>
        <v>C38-R6</v>
      </c>
      <c r="V945">
        <v>38</v>
      </c>
      <c r="W945" s="470" t="s">
        <v>493</v>
      </c>
      <c r="X945" s="470" t="s">
        <v>494</v>
      </c>
      <c r="Y945">
        <v>6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C38-R4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0.7471296296296307</v>
      </c>
      <c r="Q946" s="484">
        <f t="shared" ca="1" si="246"/>
        <v>0.74728009259259365</v>
      </c>
      <c r="R946" s="486">
        <v>0.10999999940395355</v>
      </c>
      <c r="S946" s="486"/>
      <c r="T946">
        <v>34</v>
      </c>
      <c r="U946" s="469" t="str">
        <f t="shared" si="247"/>
        <v>C38-R4</v>
      </c>
      <c r="V946">
        <v>38</v>
      </c>
      <c r="W946" s="470" t="s">
        <v>493</v>
      </c>
      <c r="X946" s="470" t="s">
        <v>494</v>
      </c>
      <c r="Y946">
        <v>4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C38-R2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0.74755787037037147</v>
      </c>
      <c r="Q947" s="484">
        <f t="shared" ca="1" si="246"/>
        <v>0.74770833333333442</v>
      </c>
      <c r="R947" s="486">
        <v>0.10999999940395355</v>
      </c>
      <c r="S947" s="486"/>
      <c r="T947">
        <v>34</v>
      </c>
      <c r="U947" s="469" t="str">
        <f t="shared" si="247"/>
        <v>C38-R2</v>
      </c>
      <c r="V947">
        <v>38</v>
      </c>
      <c r="W947" s="470" t="s">
        <v>493</v>
      </c>
      <c r="X947" s="470" t="s">
        <v>494</v>
      </c>
      <c r="Y947">
        <v>2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C39-R1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0.74793981481481586</v>
      </c>
      <c r="Q948" s="484">
        <f t="shared" ca="1" si="246"/>
        <v>0.74807870370370477</v>
      </c>
      <c r="R948" s="486">
        <v>0.10999999940395355</v>
      </c>
      <c r="S948" s="486"/>
      <c r="T948">
        <v>34</v>
      </c>
      <c r="U948" s="469" t="str">
        <f t="shared" si="247"/>
        <v>C39-R1</v>
      </c>
      <c r="V948">
        <v>39</v>
      </c>
      <c r="W948" s="470" t="s">
        <v>493</v>
      </c>
      <c r="X948" s="470" t="s">
        <v>494</v>
      </c>
      <c r="Y948">
        <v>1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C39-R3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0.74834490740740844</v>
      </c>
      <c r="Q949" s="484">
        <f t="shared" ca="1" si="246"/>
        <v>0.74850694444444543</v>
      </c>
      <c r="R949" s="486">
        <v>0.10999999940395355</v>
      </c>
      <c r="S949" s="486"/>
      <c r="T949">
        <v>34</v>
      </c>
      <c r="U949" s="469" t="str">
        <f t="shared" si="247"/>
        <v>C39-R3</v>
      </c>
      <c r="V949">
        <v>39</v>
      </c>
      <c r="W949" s="470" t="s">
        <v>493</v>
      </c>
      <c r="X949" s="470" t="s">
        <v>494</v>
      </c>
      <c r="Y949">
        <v>3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C39-R5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0.74875000000000103</v>
      </c>
      <c r="Q950" s="484">
        <f t="shared" ca="1" si="246"/>
        <v>0.74891203703703801</v>
      </c>
      <c r="R950" s="486">
        <v>0.10999999940395355</v>
      </c>
      <c r="S950" s="486"/>
      <c r="T950">
        <v>34</v>
      </c>
      <c r="U950" s="469" t="str">
        <f t="shared" si="247"/>
        <v>C39-R5</v>
      </c>
      <c r="V950">
        <v>39</v>
      </c>
      <c r="W950" s="470" t="s">
        <v>493</v>
      </c>
      <c r="X950" s="470" t="s">
        <v>494</v>
      </c>
      <c r="Y950">
        <v>5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C39-R7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0.74916666666666765</v>
      </c>
      <c r="Q951" s="484">
        <f t="shared" ca="1" si="246"/>
        <v>0.74932870370370463</v>
      </c>
      <c r="R951" s="486">
        <v>0.10999999940395355</v>
      </c>
      <c r="S951" s="486"/>
      <c r="T951">
        <v>34</v>
      </c>
      <c r="U951" s="469" t="str">
        <f t="shared" si="247"/>
        <v>C39-R7</v>
      </c>
      <c r="V951">
        <v>39</v>
      </c>
      <c r="W951" s="470" t="s">
        <v>493</v>
      </c>
      <c r="X951" s="470" t="s">
        <v>494</v>
      </c>
      <c r="Y951">
        <v>7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C39-R9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0.74958333333333427</v>
      </c>
      <c r="Q952" s="484">
        <f t="shared" ca="1" si="246"/>
        <v>0.74972222222222318</v>
      </c>
      <c r="R952" s="486">
        <v>0.10999999940395355</v>
      </c>
      <c r="S952" s="486"/>
      <c r="T952">
        <v>34</v>
      </c>
      <c r="U952" s="469" t="str">
        <f t="shared" si="247"/>
        <v>C39-R9</v>
      </c>
      <c r="V952">
        <v>39</v>
      </c>
      <c r="W952" s="470" t="s">
        <v>493</v>
      </c>
      <c r="X952" s="470" t="s">
        <v>494</v>
      </c>
      <c r="Y952">
        <v>9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C39-R11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0.75001157407407504</v>
      </c>
      <c r="Q953" s="484">
        <f t="shared" ca="1" si="246"/>
        <v>0.75018518518518618</v>
      </c>
      <c r="R953" s="486">
        <v>0.10999999940395355</v>
      </c>
      <c r="S953" s="486"/>
      <c r="T953">
        <v>34</v>
      </c>
      <c r="U953" s="469" t="str">
        <f t="shared" si="247"/>
        <v>C39-R11</v>
      </c>
      <c r="V953">
        <v>39</v>
      </c>
      <c r="W953" s="470" t="s">
        <v>493</v>
      </c>
      <c r="X953" s="470" t="s">
        <v>494</v>
      </c>
      <c r="Y953">
        <v>11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C39-R13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0.750462962962964</v>
      </c>
      <c r="Q954" s="484">
        <f t="shared" ca="1" si="246"/>
        <v>0.75061342592592695</v>
      </c>
      <c r="R954" s="486">
        <v>0.10999999940395355</v>
      </c>
      <c r="S954" s="486"/>
      <c r="T954">
        <v>34</v>
      </c>
      <c r="U954" s="469" t="str">
        <f t="shared" si="247"/>
        <v>C39-R13</v>
      </c>
      <c r="V954">
        <v>39</v>
      </c>
      <c r="W954" s="470" t="s">
        <v>493</v>
      </c>
      <c r="X954" s="470" t="s">
        <v>494</v>
      </c>
      <c r="Y954">
        <v>13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C39-R15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0.75090277777777881</v>
      </c>
      <c r="Q955" s="484">
        <f t="shared" ca="1" si="246"/>
        <v>0.75104166666666772</v>
      </c>
      <c r="R955" s="486">
        <v>0.10999999940395355</v>
      </c>
      <c r="S955" s="486"/>
      <c r="T955">
        <v>34</v>
      </c>
      <c r="U955" s="469" t="str">
        <f t="shared" si="247"/>
        <v>C39-R15</v>
      </c>
      <c r="V955">
        <v>39</v>
      </c>
      <c r="W955" s="470" t="s">
        <v>493</v>
      </c>
      <c r="X955" s="470" t="s">
        <v>494</v>
      </c>
      <c r="Y955">
        <v>15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C39-R17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0.75131944444444554</v>
      </c>
      <c r="Q956" s="484">
        <f t="shared" ca="1" si="246"/>
        <v>0.75146990740740849</v>
      </c>
      <c r="R956" s="486">
        <v>0.10999999940395355</v>
      </c>
      <c r="S956" s="486"/>
      <c r="T956">
        <v>34</v>
      </c>
      <c r="U956" s="469" t="str">
        <f t="shared" si="247"/>
        <v>C39-R17</v>
      </c>
      <c r="V956">
        <v>39</v>
      </c>
      <c r="W956" s="470" t="s">
        <v>493</v>
      </c>
      <c r="X956" s="470" t="s">
        <v>494</v>
      </c>
      <c r="Y956">
        <v>17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C39-R19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0.75172453703703812</v>
      </c>
      <c r="Q957" s="484">
        <f t="shared" ca="1" si="246"/>
        <v>0.75188657407407511</v>
      </c>
      <c r="R957" s="486">
        <v>0.10999999940395355</v>
      </c>
      <c r="S957" s="486"/>
      <c r="T957">
        <v>34</v>
      </c>
      <c r="U957" s="469" t="str">
        <f t="shared" si="247"/>
        <v>C39-R19</v>
      </c>
      <c r="V957">
        <v>39</v>
      </c>
      <c r="W957" s="470" t="s">
        <v>493</v>
      </c>
      <c r="X957" s="470" t="s">
        <v>494</v>
      </c>
      <c r="Y957">
        <v>19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C39-R21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0.75214120370370474</v>
      </c>
      <c r="Q958" s="484">
        <f t="shared" ca="1" si="246"/>
        <v>0.75230324074074173</v>
      </c>
      <c r="R958" s="486">
        <v>0.10999999940395355</v>
      </c>
      <c r="S958" s="486"/>
      <c r="T958">
        <v>34</v>
      </c>
      <c r="U958" s="469" t="str">
        <f t="shared" si="247"/>
        <v>C39-R21</v>
      </c>
      <c r="V958">
        <v>39</v>
      </c>
      <c r="W958" s="470" t="s">
        <v>493</v>
      </c>
      <c r="X958" s="470" t="s">
        <v>494</v>
      </c>
      <c r="Y958">
        <v>21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C39-R23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0.7525694444444454</v>
      </c>
      <c r="Q959" s="484">
        <f t="shared" ca="1" si="246"/>
        <v>0.75273148148148239</v>
      </c>
      <c r="R959" s="486">
        <v>0.10999999940395355</v>
      </c>
      <c r="S959" s="486"/>
      <c r="T959">
        <v>34</v>
      </c>
      <c r="U959" s="469" t="str">
        <f t="shared" si="247"/>
        <v>C39-R23</v>
      </c>
      <c r="V959">
        <v>39</v>
      </c>
      <c r="W959" s="470" t="s">
        <v>493</v>
      </c>
      <c r="X959" s="470" t="s">
        <v>494</v>
      </c>
      <c r="Y959">
        <v>23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C39-R25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0.75297453703703798</v>
      </c>
      <c r="Q960" s="484">
        <f t="shared" ca="1" si="246"/>
        <v>0.75311342592592689</v>
      </c>
      <c r="R960" s="486">
        <v>0.10999999940395355</v>
      </c>
      <c r="S960" s="486"/>
      <c r="T960">
        <v>34</v>
      </c>
      <c r="U960" s="469" t="str">
        <f t="shared" si="247"/>
        <v>C39-R25</v>
      </c>
      <c r="V960">
        <v>39</v>
      </c>
      <c r="W960" s="470" t="s">
        <v>493</v>
      </c>
      <c r="X960" s="470" t="s">
        <v>494</v>
      </c>
      <c r="Y960">
        <v>25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C39-R27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0.75340277777777875</v>
      </c>
      <c r="Q961" s="484">
        <f t="shared" ca="1" si="246"/>
        <v>0.75354166666666766</v>
      </c>
      <c r="R961" s="486">
        <v>0.10999999940395355</v>
      </c>
      <c r="S961" s="486"/>
      <c r="T961">
        <v>34</v>
      </c>
      <c r="U961" s="469" t="str">
        <f t="shared" si="247"/>
        <v>C39-R27</v>
      </c>
      <c r="V961">
        <v>39</v>
      </c>
      <c r="W961" s="470" t="s">
        <v>493</v>
      </c>
      <c r="X961" s="470" t="s">
        <v>494</v>
      </c>
      <c r="Y961">
        <v>27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C39-R29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0.75377314814814911</v>
      </c>
      <c r="Q962" s="484">
        <f t="shared" ca="1" si="246"/>
        <v>0.7539351851851861</v>
      </c>
      <c r="R962" s="486">
        <v>0.10999999940395355</v>
      </c>
      <c r="S962" s="486"/>
      <c r="T962">
        <v>34</v>
      </c>
      <c r="U962" s="469" t="str">
        <f t="shared" si="247"/>
        <v>C39-R29</v>
      </c>
      <c r="V962">
        <v>39</v>
      </c>
      <c r="W962" s="470" t="s">
        <v>493</v>
      </c>
      <c r="X962" s="470" t="s">
        <v>494</v>
      </c>
      <c r="Y962">
        <v>29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C39-R31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0.75421296296296392</v>
      </c>
      <c r="Q963" s="484">
        <f t="shared" ca="1" si="246"/>
        <v>0.75438657407407506</v>
      </c>
      <c r="R963" s="486">
        <v>0.10999999940395355</v>
      </c>
      <c r="S963" s="486"/>
      <c r="T963">
        <v>34</v>
      </c>
      <c r="U963" s="469" t="str">
        <f t="shared" si="247"/>
        <v>C39-R31</v>
      </c>
      <c r="V963">
        <v>39</v>
      </c>
      <c r="W963" s="470" t="s">
        <v>493</v>
      </c>
      <c r="X963" s="470" t="s">
        <v>494</v>
      </c>
      <c r="Y963">
        <v>31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C39-R33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0.7546180555555565</v>
      </c>
      <c r="Q964" s="484">
        <f t="shared" ca="1" si="246"/>
        <v>0.75479166666666764</v>
      </c>
      <c r="R964" s="486">
        <v>0.10999999940395355</v>
      </c>
      <c r="S964" s="486"/>
      <c r="T964">
        <v>35</v>
      </c>
      <c r="U964" s="469" t="str">
        <f t="shared" si="247"/>
        <v>C39-R33</v>
      </c>
      <c r="V964">
        <v>39</v>
      </c>
      <c r="W964" s="470" t="s">
        <v>493</v>
      </c>
      <c r="X964" s="470" t="s">
        <v>494</v>
      </c>
      <c r="Y964">
        <v>33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C39-R35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0.75502314814814908</v>
      </c>
      <c r="Q965" s="484">
        <f t="shared" ca="1" si="246"/>
        <v>0.75519675925926022</v>
      </c>
      <c r="R965" s="486">
        <v>0.10999999940395355</v>
      </c>
      <c r="S965" s="486"/>
      <c r="T965">
        <v>35</v>
      </c>
      <c r="U965" s="469" t="str">
        <f t="shared" si="247"/>
        <v>C39-R35</v>
      </c>
      <c r="V965">
        <v>39</v>
      </c>
      <c r="W965" s="470" t="s">
        <v>493</v>
      </c>
      <c r="X965" s="470" t="s">
        <v>494</v>
      </c>
      <c r="Y965">
        <v>35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C39-R37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0.75548611111111208</v>
      </c>
      <c r="Q966" s="484">
        <f t="shared" ca="1" si="246"/>
        <v>0.75562500000000099</v>
      </c>
      <c r="R966" s="486">
        <v>0.10999999940395355</v>
      </c>
      <c r="S966" s="486"/>
      <c r="T966">
        <v>35</v>
      </c>
      <c r="U966" s="469" t="str">
        <f t="shared" si="247"/>
        <v>C39-R37</v>
      </c>
      <c r="V966">
        <v>39</v>
      </c>
      <c r="W966" s="470" t="s">
        <v>493</v>
      </c>
      <c r="X966" s="470" t="s">
        <v>494</v>
      </c>
      <c r="Y966">
        <v>37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C39-R39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0.75589120370370466</v>
      </c>
      <c r="Q967" s="484">
        <f t="shared" ca="1" si="246"/>
        <v>0.75603009259259357</v>
      </c>
      <c r="R967" s="486">
        <v>0.10999999940395355</v>
      </c>
      <c r="S967" s="486"/>
      <c r="T967">
        <v>35</v>
      </c>
      <c r="U967" s="469" t="str">
        <f t="shared" si="247"/>
        <v>C39-R39</v>
      </c>
      <c r="V967">
        <v>39</v>
      </c>
      <c r="W967" s="470" t="s">
        <v>493</v>
      </c>
      <c r="X967" s="470" t="s">
        <v>494</v>
      </c>
      <c r="Y967">
        <v>39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C39-R41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0.75626157407407502</v>
      </c>
      <c r="Q968" s="484">
        <f t="shared" ca="1" si="246"/>
        <v>0.756423611111112</v>
      </c>
      <c r="R968" s="486">
        <v>0.10999999940395355</v>
      </c>
      <c r="S968" s="486"/>
      <c r="T968">
        <v>35</v>
      </c>
      <c r="U968" s="469" t="str">
        <f t="shared" si="247"/>
        <v>C39-R41</v>
      </c>
      <c r="V968">
        <v>39</v>
      </c>
      <c r="W968" s="470" t="s">
        <v>493</v>
      </c>
      <c r="X968" s="470" t="s">
        <v>494</v>
      </c>
      <c r="Y968">
        <v>41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C39-R43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0.75670138888888983</v>
      </c>
      <c r="Q969" s="484">
        <f t="shared" ca="1" si="246"/>
        <v>0.75686342592592681</v>
      </c>
      <c r="R969" s="486">
        <v>0.10999999940395355</v>
      </c>
      <c r="S969" s="486"/>
      <c r="T969">
        <v>35</v>
      </c>
      <c r="U969" s="469" t="str">
        <f t="shared" si="247"/>
        <v>C39-R43</v>
      </c>
      <c r="V969">
        <v>39</v>
      </c>
      <c r="W969" s="470" t="s">
        <v>493</v>
      </c>
      <c r="X969" s="470" t="s">
        <v>494</v>
      </c>
      <c r="Y969">
        <v>43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C39-R45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0.75710648148148241</v>
      </c>
      <c r="Q970" s="484">
        <f t="shared" ca="1" si="246"/>
        <v>0.75724537037037132</v>
      </c>
      <c r="R970" s="486">
        <v>0.10999999940395355</v>
      </c>
      <c r="S970" s="486"/>
      <c r="T970">
        <v>35</v>
      </c>
      <c r="U970" s="469" t="str">
        <f t="shared" si="247"/>
        <v>C39-R45</v>
      </c>
      <c r="V970">
        <v>39</v>
      </c>
      <c r="W970" s="470" t="s">
        <v>493</v>
      </c>
      <c r="X970" s="470" t="s">
        <v>494</v>
      </c>
      <c r="Y970">
        <v>45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C39-R47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0.75750000000000095</v>
      </c>
      <c r="Q971" s="484">
        <f t="shared" ca="1" si="246"/>
        <v>0.75766203703703794</v>
      </c>
      <c r="R971" s="486">
        <v>0.10999999940395355</v>
      </c>
      <c r="S971" s="486"/>
      <c r="T971">
        <v>35</v>
      </c>
      <c r="U971" s="469" t="str">
        <f t="shared" si="247"/>
        <v>C39-R47</v>
      </c>
      <c r="V971">
        <v>39</v>
      </c>
      <c r="W971" s="470" t="s">
        <v>493</v>
      </c>
      <c r="X971" s="470" t="s">
        <v>494</v>
      </c>
      <c r="Y971">
        <v>47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C39-R49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0.75791666666666757</v>
      </c>
      <c r="Q972" s="484">
        <f t="shared" ca="1" si="246"/>
        <v>0.75805555555555648</v>
      </c>
      <c r="R972" s="486">
        <v>0.10999999940395355</v>
      </c>
      <c r="S972" s="486"/>
      <c r="T972">
        <v>35</v>
      </c>
      <c r="U972" s="469" t="str">
        <f t="shared" si="247"/>
        <v>C39-R49</v>
      </c>
      <c r="V972">
        <v>39</v>
      </c>
      <c r="W972" s="470" t="s">
        <v>493</v>
      </c>
      <c r="X972" s="470" t="s">
        <v>494</v>
      </c>
      <c r="Y972">
        <v>49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C40-R48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0.75829861111111208</v>
      </c>
      <c r="Q973" s="484">
        <f t="shared" ca="1" si="246"/>
        <v>0.75843750000000099</v>
      </c>
      <c r="R973" s="486">
        <v>0.10999999940395355</v>
      </c>
      <c r="S973" s="486"/>
      <c r="T973">
        <v>35</v>
      </c>
      <c r="U973" s="469" t="str">
        <f t="shared" si="247"/>
        <v>C40-R48</v>
      </c>
      <c r="V973">
        <v>40</v>
      </c>
      <c r="W973" s="470" t="s">
        <v>493</v>
      </c>
      <c r="X973" s="470" t="s">
        <v>494</v>
      </c>
      <c r="Y973">
        <v>48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C40-R46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0.75866898148148243</v>
      </c>
      <c r="Q974" s="484">
        <f t="shared" ca="1" si="246"/>
        <v>0.75881944444444538</v>
      </c>
      <c r="R974" s="486">
        <v>0.10999999940395355</v>
      </c>
      <c r="S974" s="486"/>
      <c r="T974">
        <v>35</v>
      </c>
      <c r="U974" s="469" t="str">
        <f t="shared" si="247"/>
        <v>C40-R46</v>
      </c>
      <c r="V974">
        <v>40</v>
      </c>
      <c r="W974" s="470" t="s">
        <v>493</v>
      </c>
      <c r="X974" s="470" t="s">
        <v>494</v>
      </c>
      <c r="Y974">
        <v>46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C40-R44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0.7590972222222232</v>
      </c>
      <c r="Q975" s="484">
        <f t="shared" ca="1" si="246"/>
        <v>0.75923611111111211</v>
      </c>
      <c r="R975" s="486">
        <v>0.10999999940395355</v>
      </c>
      <c r="S975" s="486"/>
      <c r="T975">
        <v>35</v>
      </c>
      <c r="U975" s="469" t="str">
        <f t="shared" si="247"/>
        <v>C40-R44</v>
      </c>
      <c r="V975">
        <v>40</v>
      </c>
      <c r="W975" s="470" t="s">
        <v>493</v>
      </c>
      <c r="X975" s="470" t="s">
        <v>494</v>
      </c>
      <c r="Y975">
        <v>44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C40-R42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0.75946759259259355</v>
      </c>
      <c r="Q976" s="484">
        <f t="shared" ca="1" si="246"/>
        <v>0.7596180555555565</v>
      </c>
      <c r="R976" s="486">
        <v>0.10999999940395355</v>
      </c>
      <c r="S976" s="486"/>
      <c r="T976">
        <v>35</v>
      </c>
      <c r="U976" s="469" t="str">
        <f t="shared" si="247"/>
        <v>C40-R42</v>
      </c>
      <c r="V976">
        <v>40</v>
      </c>
      <c r="W976" s="470" t="s">
        <v>493</v>
      </c>
      <c r="X976" s="470" t="s">
        <v>494</v>
      </c>
      <c r="Y976">
        <v>42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C40-R40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0.7598611111111121</v>
      </c>
      <c r="Q977" s="484">
        <f t="shared" ca="1" si="246"/>
        <v>0.76001157407407505</v>
      </c>
      <c r="R977" s="486">
        <v>0.10999999940395355</v>
      </c>
      <c r="S977" s="486"/>
      <c r="T977">
        <v>35</v>
      </c>
      <c r="U977" s="469" t="str">
        <f t="shared" si="247"/>
        <v>C40-R40</v>
      </c>
      <c r="V977">
        <v>40</v>
      </c>
      <c r="W977" s="470" t="s">
        <v>493</v>
      </c>
      <c r="X977" s="470" t="s">
        <v>494</v>
      </c>
      <c r="Y977">
        <v>40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C40-R38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0.76024305555555649</v>
      </c>
      <c r="Q978" s="484">
        <f t="shared" ca="1" si="246"/>
        <v>0.76039351851851944</v>
      </c>
      <c r="R978" s="486">
        <v>0.10999999940395355</v>
      </c>
      <c r="S978" s="486"/>
      <c r="T978">
        <v>35</v>
      </c>
      <c r="U978" s="469" t="str">
        <f t="shared" si="247"/>
        <v>C40-R38</v>
      </c>
      <c r="V978">
        <v>40</v>
      </c>
      <c r="W978" s="470" t="s">
        <v>493</v>
      </c>
      <c r="X978" s="470" t="s">
        <v>494</v>
      </c>
      <c r="Y978">
        <v>38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C40-R36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0.76063657407407503</v>
      </c>
      <c r="Q979" s="484">
        <f t="shared" ca="1" si="246"/>
        <v>0.76081018518518617</v>
      </c>
      <c r="R979" s="486">
        <v>0.10999999940395355</v>
      </c>
      <c r="S979" s="486"/>
      <c r="T979">
        <v>35</v>
      </c>
      <c r="U979" s="469" t="str">
        <f t="shared" si="247"/>
        <v>C40-R36</v>
      </c>
      <c r="V979">
        <v>40</v>
      </c>
      <c r="W979" s="470" t="s">
        <v>493</v>
      </c>
      <c r="X979" s="470" t="s">
        <v>494</v>
      </c>
      <c r="Y979">
        <v>36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C40-R34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0.76104166666666762</v>
      </c>
      <c r="Q980" s="484">
        <f t="shared" ca="1" si="246"/>
        <v>0.76119212962963057</v>
      </c>
      <c r="R980" s="486">
        <v>0.10999999940395355</v>
      </c>
      <c r="S980" s="486"/>
      <c r="T980">
        <v>35</v>
      </c>
      <c r="U980" s="469" t="str">
        <f t="shared" si="247"/>
        <v>C40-R34</v>
      </c>
      <c r="V980">
        <v>40</v>
      </c>
      <c r="W980" s="470" t="s">
        <v>493</v>
      </c>
      <c r="X980" s="470" t="s">
        <v>494</v>
      </c>
      <c r="Y980">
        <v>34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C40-R32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0.76143518518518616</v>
      </c>
      <c r="Q981" s="484">
        <f t="shared" ca="1" si="246"/>
        <v>0.76158564814814911</v>
      </c>
      <c r="R981" s="486">
        <v>0.10999999940395355</v>
      </c>
      <c r="S981" s="486"/>
      <c r="T981">
        <v>35</v>
      </c>
      <c r="U981" s="469" t="str">
        <f t="shared" si="247"/>
        <v>C40-R32</v>
      </c>
      <c r="V981">
        <v>40</v>
      </c>
      <c r="W981" s="470" t="s">
        <v>493</v>
      </c>
      <c r="X981" s="470" t="s">
        <v>494</v>
      </c>
      <c r="Y981">
        <v>32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C40-R30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0.76181712962963055</v>
      </c>
      <c r="Q982" s="484">
        <f t="shared" ca="1" si="246"/>
        <v>0.7619675925925935</v>
      </c>
      <c r="R982" s="486">
        <v>0.10999999940395355</v>
      </c>
      <c r="S982" s="486"/>
      <c r="T982">
        <v>35</v>
      </c>
      <c r="U982" s="469" t="str">
        <f t="shared" si="247"/>
        <v>C40-R30</v>
      </c>
      <c r="V982">
        <v>40</v>
      </c>
      <c r="W982" s="470" t="s">
        <v>493</v>
      </c>
      <c r="X982" s="470" t="s">
        <v>494</v>
      </c>
      <c r="Y982">
        <v>30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C40-R28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0.76223379629629717</v>
      </c>
      <c r="Q983" s="484">
        <f t="shared" ca="1" si="246"/>
        <v>0.76240740740740831</v>
      </c>
      <c r="R983" s="486">
        <v>0.10999999940395355</v>
      </c>
      <c r="S983" s="486"/>
      <c r="T983">
        <v>35</v>
      </c>
      <c r="U983" s="469" t="str">
        <f t="shared" si="247"/>
        <v>C40-R28</v>
      </c>
      <c r="V983">
        <v>40</v>
      </c>
      <c r="W983" s="470" t="s">
        <v>493</v>
      </c>
      <c r="X983" s="470" t="s">
        <v>494</v>
      </c>
      <c r="Y983">
        <v>28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C40-R26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0.76266203703703794</v>
      </c>
      <c r="Q984" s="484">
        <f t="shared" ca="1" si="246"/>
        <v>0.76281250000000089</v>
      </c>
      <c r="R984" s="486">
        <v>0.10999999940395355</v>
      </c>
      <c r="S984" s="486"/>
      <c r="T984">
        <v>35</v>
      </c>
      <c r="U984" s="469" t="str">
        <f t="shared" si="247"/>
        <v>C40-R26</v>
      </c>
      <c r="V984">
        <v>40</v>
      </c>
      <c r="W984" s="470" t="s">
        <v>493</v>
      </c>
      <c r="X984" s="470" t="s">
        <v>494</v>
      </c>
      <c r="Y984">
        <v>26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C40-R24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0.76304398148148234</v>
      </c>
      <c r="Q985" s="484">
        <f t="shared" ca="1" si="246"/>
        <v>0.76320601851851932</v>
      </c>
      <c r="R985" s="486">
        <v>0.10999999940395355</v>
      </c>
      <c r="S985" s="486"/>
      <c r="T985">
        <v>35</v>
      </c>
      <c r="U985" s="469" t="str">
        <f t="shared" si="247"/>
        <v>C40-R24</v>
      </c>
      <c r="V985">
        <v>40</v>
      </c>
      <c r="W985" s="470" t="s">
        <v>493</v>
      </c>
      <c r="X985" s="470" t="s">
        <v>494</v>
      </c>
      <c r="Y985">
        <v>24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C40-R22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0.76343750000000077</v>
      </c>
      <c r="Q986" s="484">
        <f t="shared" ca="1" si="246"/>
        <v>0.76359953703703776</v>
      </c>
      <c r="R986" s="486">
        <v>0.10999999940395355</v>
      </c>
      <c r="S986" s="486"/>
      <c r="T986">
        <v>35</v>
      </c>
      <c r="U986" s="469" t="str">
        <f t="shared" si="247"/>
        <v>C40-R22</v>
      </c>
      <c r="V986">
        <v>40</v>
      </c>
      <c r="W986" s="470" t="s">
        <v>493</v>
      </c>
      <c r="X986" s="470" t="s">
        <v>494</v>
      </c>
      <c r="Y986">
        <v>22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C40-R20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0.76386574074074143</v>
      </c>
      <c r="Q987" s="484">
        <f t="shared" ca="1" si="246"/>
        <v>0.76402777777777842</v>
      </c>
      <c r="R987" s="486">
        <v>0.10999999940395355</v>
      </c>
      <c r="S987" s="486"/>
      <c r="T987">
        <v>35</v>
      </c>
      <c r="U987" s="469" t="str">
        <f t="shared" si="247"/>
        <v>C40-R20</v>
      </c>
      <c r="V987">
        <v>40</v>
      </c>
      <c r="W987" s="470" t="s">
        <v>493</v>
      </c>
      <c r="X987" s="470" t="s">
        <v>494</v>
      </c>
      <c r="Y987">
        <v>20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C40-R18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0.76429398148148209</v>
      </c>
      <c r="Q988" s="484">
        <f t="shared" ca="1" si="246"/>
        <v>0.76444444444444504</v>
      </c>
      <c r="R988" s="486">
        <v>0.10999999940395355</v>
      </c>
      <c r="S988" s="486"/>
      <c r="T988">
        <v>35</v>
      </c>
      <c r="U988" s="469" t="str">
        <f t="shared" si="247"/>
        <v>C40-R18</v>
      </c>
      <c r="V988">
        <v>40</v>
      </c>
      <c r="W988" s="470" t="s">
        <v>493</v>
      </c>
      <c r="X988" s="470" t="s">
        <v>494</v>
      </c>
      <c r="Y988">
        <v>18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C40-R16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0.76467592592592648</v>
      </c>
      <c r="Q989" s="484">
        <f t="shared" ca="1" si="246"/>
        <v>0.76481481481481539</v>
      </c>
      <c r="R989" s="486">
        <v>0.10999999940395355</v>
      </c>
      <c r="S989" s="486"/>
      <c r="T989">
        <v>35</v>
      </c>
      <c r="U989" s="469" t="str">
        <f t="shared" si="247"/>
        <v>C40-R16</v>
      </c>
      <c r="V989">
        <v>40</v>
      </c>
      <c r="W989" s="470" t="s">
        <v>493</v>
      </c>
      <c r="X989" s="470" t="s">
        <v>494</v>
      </c>
      <c r="Y989">
        <v>16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C40-R14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0.76505787037037098</v>
      </c>
      <c r="Q990" s="484">
        <f t="shared" ca="1" si="246"/>
        <v>0.76521990740740797</v>
      </c>
      <c r="R990" s="486">
        <v>0.10999999940395355</v>
      </c>
      <c r="S990" s="486"/>
      <c r="T990">
        <v>35</v>
      </c>
      <c r="U990" s="469" t="str">
        <f t="shared" si="247"/>
        <v>C40-R14</v>
      </c>
      <c r="V990">
        <v>40</v>
      </c>
      <c r="W990" s="470" t="s">
        <v>493</v>
      </c>
      <c r="X990" s="470" t="s">
        <v>494</v>
      </c>
      <c r="Y990">
        <v>14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C40-R12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0.76545138888888942</v>
      </c>
      <c r="Q991" s="484">
        <f t="shared" ca="1" si="246"/>
        <v>0.76559027777777833</v>
      </c>
      <c r="R991" s="486">
        <v>0.10999999940395355</v>
      </c>
      <c r="S991" s="486"/>
      <c r="T991">
        <v>35</v>
      </c>
      <c r="U991" s="469" t="str">
        <f t="shared" si="247"/>
        <v>C40-R12</v>
      </c>
      <c r="V991">
        <v>40</v>
      </c>
      <c r="W991" s="470" t="s">
        <v>493</v>
      </c>
      <c r="X991" s="470" t="s">
        <v>494</v>
      </c>
      <c r="Y991">
        <v>12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C40-R10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0.76587962962963019</v>
      </c>
      <c r="Q992" s="484">
        <f t="shared" ca="1" si="246"/>
        <v>0.7660185185185191</v>
      </c>
      <c r="R992" s="486">
        <v>0.10999999940395355</v>
      </c>
      <c r="S992" s="486"/>
      <c r="T992">
        <v>36</v>
      </c>
      <c r="U992" s="469" t="str">
        <f t="shared" si="247"/>
        <v>C40-R10</v>
      </c>
      <c r="V992">
        <v>40</v>
      </c>
      <c r="W992" s="470" t="s">
        <v>493</v>
      </c>
      <c r="X992" s="470" t="s">
        <v>494</v>
      </c>
      <c r="Y992">
        <v>10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C40-R8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0.76625000000000054</v>
      </c>
      <c r="Q993" s="484">
        <f t="shared" ca="1" si="246"/>
        <v>0.76641203703703753</v>
      </c>
      <c r="R993" s="486">
        <v>0.10999999940395355</v>
      </c>
      <c r="S993" s="486"/>
      <c r="T993">
        <v>36</v>
      </c>
      <c r="U993" s="469" t="str">
        <f t="shared" si="247"/>
        <v>C40-R8</v>
      </c>
      <c r="V993">
        <v>40</v>
      </c>
      <c r="W993" s="470" t="s">
        <v>493</v>
      </c>
      <c r="X993" s="470" t="s">
        <v>494</v>
      </c>
      <c r="Y993">
        <v>8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C40-R6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0.76670138888888939</v>
      </c>
      <c r="Q994" s="484">
        <f t="shared" ca="1" si="246"/>
        <v>0.76686342592592638</v>
      </c>
      <c r="R994" s="486">
        <v>0.10999999940395355</v>
      </c>
      <c r="S994" s="486"/>
      <c r="T994">
        <v>36</v>
      </c>
      <c r="U994" s="469" t="str">
        <f t="shared" si="247"/>
        <v>C40-R6</v>
      </c>
      <c r="V994">
        <v>40</v>
      </c>
      <c r="W994" s="470" t="s">
        <v>493</v>
      </c>
      <c r="X994" s="470" t="s">
        <v>494</v>
      </c>
      <c r="Y994">
        <v>6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C40-R4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0.76710648148148197</v>
      </c>
      <c r="Q995" s="484">
        <f t="shared" ca="1" si="246"/>
        <v>0.76724537037037088</v>
      </c>
      <c r="R995" s="486">
        <v>0.10999999940395355</v>
      </c>
      <c r="S995" s="486"/>
      <c r="T995">
        <v>36</v>
      </c>
      <c r="U995" s="469" t="str">
        <f t="shared" si="247"/>
        <v>C40-R4</v>
      </c>
      <c r="V995">
        <v>40</v>
      </c>
      <c r="W995" s="470" t="s">
        <v>493</v>
      </c>
      <c r="X995" s="470" t="s">
        <v>494</v>
      </c>
      <c r="Y995">
        <v>4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C40-R2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0.76747685185185233</v>
      </c>
      <c r="Q996" s="484">
        <f t="shared" ref="Q996:Q1059" ca="1" si="261">P996+TIME(0,0,RANDBETWEEN(12,15))</f>
        <v>0.76763888888888931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C40-R2</v>
      </c>
      <c r="V996">
        <v>40</v>
      </c>
      <c r="W996" s="470" t="s">
        <v>493</v>
      </c>
      <c r="X996" s="470" t="s">
        <v>494</v>
      </c>
      <c r="Y996">
        <v>2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C41-R1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0.76788194444444491</v>
      </c>
      <c r="Q997" s="484">
        <f t="shared" ca="1" si="261"/>
        <v>0.76803240740740786</v>
      </c>
      <c r="R997" s="486">
        <v>0.10999999940395355</v>
      </c>
      <c r="S997" s="486"/>
      <c r="T997">
        <v>36</v>
      </c>
      <c r="U997" s="469" t="str">
        <f t="shared" si="262"/>
        <v>C41-R1</v>
      </c>
      <c r="V997">
        <v>41</v>
      </c>
      <c r="W997" s="470" t="s">
        <v>493</v>
      </c>
      <c r="X997" s="470" t="s">
        <v>494</v>
      </c>
      <c r="Y997">
        <v>1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C41-R3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0.7682638888888893</v>
      </c>
      <c r="Q998" s="484">
        <f t="shared" ca="1" si="261"/>
        <v>0.76841435185185225</v>
      </c>
      <c r="R998" s="486">
        <v>0.10999999940395355</v>
      </c>
      <c r="S998" s="486"/>
      <c r="T998">
        <v>36</v>
      </c>
      <c r="U998" s="469" t="str">
        <f t="shared" si="262"/>
        <v>C41-R3</v>
      </c>
      <c r="V998">
        <v>41</v>
      </c>
      <c r="W998" s="470" t="s">
        <v>493</v>
      </c>
      <c r="X998" s="470" t="s">
        <v>494</v>
      </c>
      <c r="Y998">
        <v>3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C41-R5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0.76870370370370411</v>
      </c>
      <c r="Q999" s="484">
        <f t="shared" ca="1" si="261"/>
        <v>0.7688657407407411</v>
      </c>
      <c r="R999" s="486">
        <v>0.10999999940395355</v>
      </c>
      <c r="S999" s="486"/>
      <c r="T999">
        <v>36</v>
      </c>
      <c r="U999" s="469" t="str">
        <f t="shared" si="262"/>
        <v>C41-R5</v>
      </c>
      <c r="V999">
        <v>41</v>
      </c>
      <c r="W999" s="470" t="s">
        <v>493</v>
      </c>
      <c r="X999" s="470" t="s">
        <v>494</v>
      </c>
      <c r="Y999">
        <v>5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C41-R7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0.76914351851851892</v>
      </c>
      <c r="Q1000" s="484">
        <f t="shared" ca="1" si="261"/>
        <v>0.76929398148148187</v>
      </c>
      <c r="R1000" s="486">
        <v>0.10999999940395355</v>
      </c>
      <c r="S1000" s="486"/>
      <c r="T1000">
        <v>36</v>
      </c>
      <c r="U1000" s="469" t="str">
        <f t="shared" si="262"/>
        <v>C41-R7</v>
      </c>
      <c r="V1000">
        <v>41</v>
      </c>
      <c r="W1000" s="470" t="s">
        <v>493</v>
      </c>
      <c r="X1000" s="470" t="s">
        <v>494</v>
      </c>
      <c r="Y1000">
        <v>7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C41-R9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0.76953703703703746</v>
      </c>
      <c r="Q1001" s="484">
        <f t="shared" ca="1" si="261"/>
        <v>0.76967592592592637</v>
      </c>
      <c r="R1001" s="486">
        <v>0.10999999940395355</v>
      </c>
      <c r="S1001" s="486"/>
      <c r="T1001">
        <v>36</v>
      </c>
      <c r="U1001" s="469" t="str">
        <f t="shared" si="262"/>
        <v>C41-R9</v>
      </c>
      <c r="V1001">
        <v>41</v>
      </c>
      <c r="W1001" s="470" t="s">
        <v>493</v>
      </c>
      <c r="X1001" s="470" t="s">
        <v>494</v>
      </c>
      <c r="Y1001">
        <v>9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C41-R11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0.76996527777777823</v>
      </c>
      <c r="Q1002" s="484">
        <f t="shared" ca="1" si="261"/>
        <v>0.77013888888888937</v>
      </c>
      <c r="R1002" s="486">
        <v>0.10999999940395355</v>
      </c>
      <c r="S1002" s="486"/>
      <c r="T1002">
        <v>36</v>
      </c>
      <c r="U1002" s="469" t="str">
        <f t="shared" si="262"/>
        <v>C41-R11</v>
      </c>
      <c r="V1002">
        <v>41</v>
      </c>
      <c r="W1002" s="470" t="s">
        <v>493</v>
      </c>
      <c r="X1002" s="470" t="s">
        <v>494</v>
      </c>
      <c r="Y1002">
        <v>11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C41-R13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0.77042824074074123</v>
      </c>
      <c r="Q1003" s="484">
        <f t="shared" ca="1" si="261"/>
        <v>0.77060185185185237</v>
      </c>
      <c r="R1003" s="486">
        <v>0.10999999940395355</v>
      </c>
      <c r="S1003" s="486"/>
      <c r="T1003">
        <v>36</v>
      </c>
      <c r="U1003" s="469" t="str">
        <f t="shared" si="262"/>
        <v>C41-R13</v>
      </c>
      <c r="V1003">
        <v>41</v>
      </c>
      <c r="W1003" s="470" t="s">
        <v>493</v>
      </c>
      <c r="X1003" s="470" t="s">
        <v>494</v>
      </c>
      <c r="Y1003">
        <v>13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C41-R15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0.77087962962963019</v>
      </c>
      <c r="Q1004" s="484">
        <f t="shared" ca="1" si="261"/>
        <v>0.7710185185185191</v>
      </c>
      <c r="R1004" s="486">
        <v>0.10999999940395355</v>
      </c>
      <c r="S1004" s="486"/>
      <c r="T1004">
        <v>36</v>
      </c>
      <c r="U1004" s="469" t="str">
        <f t="shared" si="262"/>
        <v>C41-R15</v>
      </c>
      <c r="V1004">
        <v>41</v>
      </c>
      <c r="W1004" s="470" t="s">
        <v>493</v>
      </c>
      <c r="X1004" s="470" t="s">
        <v>494</v>
      </c>
      <c r="Y1004">
        <v>15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C41-R17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0.77129629629629692</v>
      </c>
      <c r="Q1005" s="484">
        <f t="shared" ca="1" si="261"/>
        <v>0.77144675925925987</v>
      </c>
      <c r="R1005" s="486">
        <v>0.10999999940395355</v>
      </c>
      <c r="S1005" s="486"/>
      <c r="T1005">
        <v>36</v>
      </c>
      <c r="U1005" s="469" t="str">
        <f t="shared" si="262"/>
        <v>C41-R17</v>
      </c>
      <c r="V1005">
        <v>41</v>
      </c>
      <c r="W1005" s="470" t="s">
        <v>493</v>
      </c>
      <c r="X1005" s="470" t="s">
        <v>494</v>
      </c>
      <c r="Y1005">
        <v>17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C41-R19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0.77170138888888951</v>
      </c>
      <c r="Q1006" s="484">
        <f t="shared" ca="1" si="261"/>
        <v>0.77186342592592649</v>
      </c>
      <c r="R1006" s="486">
        <v>0.10999999940395355</v>
      </c>
      <c r="S1006" s="486"/>
      <c r="T1006">
        <v>36</v>
      </c>
      <c r="U1006" s="469" t="str">
        <f t="shared" si="262"/>
        <v>C41-R19</v>
      </c>
      <c r="V1006">
        <v>41</v>
      </c>
      <c r="W1006" s="470" t="s">
        <v>493</v>
      </c>
      <c r="X1006" s="470" t="s">
        <v>494</v>
      </c>
      <c r="Y1006">
        <v>19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C41-R21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0.77209490740740794</v>
      </c>
      <c r="Q1007" s="484">
        <f t="shared" ca="1" si="261"/>
        <v>0.77225694444444493</v>
      </c>
      <c r="R1007" s="486">
        <v>0.10999999940395355</v>
      </c>
      <c r="S1007" s="486"/>
      <c r="T1007">
        <v>36</v>
      </c>
      <c r="U1007" s="469" t="str">
        <f t="shared" si="262"/>
        <v>C41-R21</v>
      </c>
      <c r="V1007">
        <v>41</v>
      </c>
      <c r="W1007" s="470" t="s">
        <v>493</v>
      </c>
      <c r="X1007" s="470" t="s">
        <v>494</v>
      </c>
      <c r="Y1007">
        <v>21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C41-R23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0.77250000000000052</v>
      </c>
      <c r="Q1008" s="484">
        <f t="shared" ca="1" si="261"/>
        <v>0.77266203703703751</v>
      </c>
      <c r="R1008" s="486">
        <v>0.10999999940395355</v>
      </c>
      <c r="S1008" s="486"/>
      <c r="T1008">
        <v>36</v>
      </c>
      <c r="U1008" s="469" t="str">
        <f t="shared" si="262"/>
        <v>C41-R23</v>
      </c>
      <c r="V1008">
        <v>41</v>
      </c>
      <c r="W1008" s="470" t="s">
        <v>493</v>
      </c>
      <c r="X1008" s="470" t="s">
        <v>494</v>
      </c>
      <c r="Y1008">
        <v>23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C41-R25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0.7729050925925931</v>
      </c>
      <c r="Q1009" s="484">
        <f t="shared" ca="1" si="261"/>
        <v>0.77307870370370424</v>
      </c>
      <c r="R1009" s="486">
        <v>0.10999999940395355</v>
      </c>
      <c r="S1009" s="486"/>
      <c r="T1009">
        <v>36</v>
      </c>
      <c r="U1009" s="469" t="str">
        <f t="shared" si="262"/>
        <v>C41-R25</v>
      </c>
      <c r="V1009">
        <v>41</v>
      </c>
      <c r="W1009" s="470" t="s">
        <v>493</v>
      </c>
      <c r="X1009" s="470" t="s">
        <v>494</v>
      </c>
      <c r="Y1009">
        <v>25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C41-R27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0.77332175925925983</v>
      </c>
      <c r="Q1010" s="484">
        <f t="shared" ca="1" si="261"/>
        <v>0.77349537037037097</v>
      </c>
      <c r="R1010" s="486">
        <v>0.10999999940395355</v>
      </c>
      <c r="S1010" s="486"/>
      <c r="T1010">
        <v>36</v>
      </c>
      <c r="U1010" s="469" t="str">
        <f t="shared" si="262"/>
        <v>C41-R27</v>
      </c>
      <c r="V1010">
        <v>41</v>
      </c>
      <c r="W1010" s="470" t="s">
        <v>493</v>
      </c>
      <c r="X1010" s="470" t="s">
        <v>494</v>
      </c>
      <c r="Y1010">
        <v>27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C41-R29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0.77372685185185242</v>
      </c>
      <c r="Q1011" s="484">
        <f t="shared" ca="1" si="261"/>
        <v>0.77390046296296355</v>
      </c>
      <c r="R1011" s="486">
        <v>0.10999999940395355</v>
      </c>
      <c r="S1011" s="486"/>
      <c r="T1011">
        <v>36</v>
      </c>
      <c r="U1011" s="469" t="str">
        <f t="shared" si="262"/>
        <v>C41-R29</v>
      </c>
      <c r="V1011">
        <v>41</v>
      </c>
      <c r="W1011" s="470" t="s">
        <v>493</v>
      </c>
      <c r="X1011" s="470" t="s">
        <v>494</v>
      </c>
      <c r="Y1011">
        <v>29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C41-R31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0.774131944444445</v>
      </c>
      <c r="Q1012" s="484">
        <f t="shared" ca="1" si="261"/>
        <v>0.77429398148148199</v>
      </c>
      <c r="R1012" s="486">
        <v>0.10999999940395355</v>
      </c>
      <c r="S1012" s="486"/>
      <c r="T1012">
        <v>36</v>
      </c>
      <c r="U1012" s="469" t="str">
        <f t="shared" si="262"/>
        <v>C41-R31</v>
      </c>
      <c r="V1012">
        <v>41</v>
      </c>
      <c r="W1012" s="470" t="s">
        <v>493</v>
      </c>
      <c r="X1012" s="470" t="s">
        <v>494</v>
      </c>
      <c r="Y1012">
        <v>31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C41-R33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0.77456018518518566</v>
      </c>
      <c r="Q1013" s="484">
        <f t="shared" ca="1" si="261"/>
        <v>0.77471064814814861</v>
      </c>
      <c r="R1013" s="486">
        <v>0.10999999940395355</v>
      </c>
      <c r="S1013" s="486"/>
      <c r="T1013">
        <v>36</v>
      </c>
      <c r="U1013" s="469" t="str">
        <f t="shared" si="262"/>
        <v>C41-R33</v>
      </c>
      <c r="V1013">
        <v>41</v>
      </c>
      <c r="W1013" s="470" t="s">
        <v>493</v>
      </c>
      <c r="X1013" s="470" t="s">
        <v>494</v>
      </c>
      <c r="Y1013">
        <v>33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C41-R35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0.7749537037037042</v>
      </c>
      <c r="Q1014" s="484">
        <f t="shared" ca="1" si="261"/>
        <v>0.77511574074074119</v>
      </c>
      <c r="R1014" s="486">
        <v>0.10999999940395355</v>
      </c>
      <c r="S1014" s="486"/>
      <c r="T1014">
        <v>36</v>
      </c>
      <c r="U1014" s="469" t="str">
        <f t="shared" si="262"/>
        <v>C41-R35</v>
      </c>
      <c r="V1014">
        <v>41</v>
      </c>
      <c r="W1014" s="470" t="s">
        <v>493</v>
      </c>
      <c r="X1014" s="470" t="s">
        <v>494</v>
      </c>
      <c r="Y1014">
        <v>35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C41-R37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0.77535879629629678</v>
      </c>
      <c r="Q1015" s="484">
        <f t="shared" ca="1" si="261"/>
        <v>0.77552083333333377</v>
      </c>
      <c r="R1015" s="486">
        <v>0.10999999940395355</v>
      </c>
      <c r="S1015" s="486"/>
      <c r="T1015">
        <v>36</v>
      </c>
      <c r="U1015" s="469" t="str">
        <f t="shared" si="262"/>
        <v>C41-R37</v>
      </c>
      <c r="V1015">
        <v>41</v>
      </c>
      <c r="W1015" s="470" t="s">
        <v>493</v>
      </c>
      <c r="X1015" s="470" t="s">
        <v>494</v>
      </c>
      <c r="Y1015">
        <v>37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C41-R39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0.77578703703703744</v>
      </c>
      <c r="Q1016" s="484">
        <f t="shared" ca="1" si="261"/>
        <v>0.77594907407407443</v>
      </c>
      <c r="R1016" s="486">
        <v>0.10999999940395355</v>
      </c>
      <c r="S1016" s="486"/>
      <c r="T1016">
        <v>36</v>
      </c>
      <c r="U1016" s="469" t="str">
        <f t="shared" si="262"/>
        <v>C41-R39</v>
      </c>
      <c r="V1016">
        <v>41</v>
      </c>
      <c r="W1016" s="470" t="s">
        <v>493</v>
      </c>
      <c r="X1016" s="470" t="s">
        <v>494</v>
      </c>
      <c r="Y1016">
        <v>39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C41-R41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0.77623842592592629</v>
      </c>
      <c r="Q1017" s="484">
        <f t="shared" ca="1" si="261"/>
        <v>0.77638888888888924</v>
      </c>
      <c r="R1017" s="486">
        <v>0.10999999940395355</v>
      </c>
      <c r="S1017" s="486"/>
      <c r="T1017">
        <v>36</v>
      </c>
      <c r="U1017" s="469" t="str">
        <f t="shared" si="262"/>
        <v>C41-R41</v>
      </c>
      <c r="V1017">
        <v>41</v>
      </c>
      <c r="W1017" s="470" t="s">
        <v>493</v>
      </c>
      <c r="X1017" s="470" t="s">
        <v>494</v>
      </c>
      <c r="Y1017">
        <v>41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C41-R43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0.77663194444444483</v>
      </c>
      <c r="Q1018" s="484">
        <f t="shared" ca="1" si="261"/>
        <v>0.77677083333333374</v>
      </c>
      <c r="R1018" s="486">
        <v>0.10999999940395355</v>
      </c>
      <c r="S1018" s="486"/>
      <c r="T1018">
        <v>36</v>
      </c>
      <c r="U1018" s="469" t="str">
        <f t="shared" si="262"/>
        <v>C41-R43</v>
      </c>
      <c r="V1018">
        <v>41</v>
      </c>
      <c r="W1018" s="470" t="s">
        <v>493</v>
      </c>
      <c r="X1018" s="470" t="s">
        <v>494</v>
      </c>
      <c r="Y1018">
        <v>43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C41-R45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0.77701388888888934</v>
      </c>
      <c r="Q1019" s="484">
        <f t="shared" ca="1" si="261"/>
        <v>0.77718750000000048</v>
      </c>
      <c r="R1019" s="486">
        <v>0.10999999940395355</v>
      </c>
      <c r="S1019" s="486"/>
      <c r="T1019">
        <v>36</v>
      </c>
      <c r="U1019" s="469" t="str">
        <f t="shared" si="262"/>
        <v>C41-R45</v>
      </c>
      <c r="V1019">
        <v>41</v>
      </c>
      <c r="W1019" s="470" t="s">
        <v>493</v>
      </c>
      <c r="X1019" s="470" t="s">
        <v>494</v>
      </c>
      <c r="Y1019">
        <v>45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C41-R47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0.7774652777777783</v>
      </c>
      <c r="Q1020" s="484">
        <f t="shared" ca="1" si="261"/>
        <v>0.77763888888888943</v>
      </c>
      <c r="R1020" s="486">
        <v>0.10999999940395355</v>
      </c>
      <c r="S1020" s="486"/>
      <c r="T1020">
        <v>37</v>
      </c>
      <c r="U1020" s="469" t="str">
        <f t="shared" si="262"/>
        <v>C41-R47</v>
      </c>
      <c r="V1020">
        <v>41</v>
      </c>
      <c r="W1020" s="470" t="s">
        <v>493</v>
      </c>
      <c r="X1020" s="470" t="s">
        <v>494</v>
      </c>
      <c r="Y1020">
        <v>47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C41-R49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0.77787037037037088</v>
      </c>
      <c r="Q1021" s="484">
        <f t="shared" ca="1" si="261"/>
        <v>0.77803240740740787</v>
      </c>
      <c r="R1021" s="486">
        <v>0.10999999940395355</v>
      </c>
      <c r="S1021" s="486"/>
      <c r="T1021">
        <v>37</v>
      </c>
      <c r="U1021" s="469" t="str">
        <f t="shared" si="262"/>
        <v>C41-R49</v>
      </c>
      <c r="V1021">
        <v>41</v>
      </c>
      <c r="W1021" s="470" t="s">
        <v>493</v>
      </c>
      <c r="X1021" s="470" t="s">
        <v>494</v>
      </c>
      <c r="Y1021">
        <v>49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C42-R48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0.77829861111111154</v>
      </c>
      <c r="Q1022" s="484">
        <f t="shared" ca="1" si="261"/>
        <v>0.77846064814814853</v>
      </c>
      <c r="R1022" s="486">
        <v>0.10999999940395355</v>
      </c>
      <c r="S1022" s="486"/>
      <c r="T1022">
        <v>37</v>
      </c>
      <c r="U1022" s="469" t="str">
        <f t="shared" si="262"/>
        <v>C42-R48</v>
      </c>
      <c r="V1022">
        <v>42</v>
      </c>
      <c r="W1022" s="470" t="s">
        <v>493</v>
      </c>
      <c r="X1022" s="470" t="s">
        <v>494</v>
      </c>
      <c r="Y1022">
        <v>48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C42-R46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0.77875000000000039</v>
      </c>
      <c r="Q1023" s="484">
        <f t="shared" ca="1" si="261"/>
        <v>0.77890046296296334</v>
      </c>
      <c r="R1023" s="486">
        <v>0.10999999940395355</v>
      </c>
      <c r="S1023" s="486"/>
      <c r="T1023">
        <v>37</v>
      </c>
      <c r="U1023" s="469" t="str">
        <f t="shared" si="262"/>
        <v>C42-R46</v>
      </c>
      <c r="V1023">
        <v>42</v>
      </c>
      <c r="W1023" s="470" t="s">
        <v>493</v>
      </c>
      <c r="X1023" s="470" t="s">
        <v>494</v>
      </c>
      <c r="Y1023">
        <v>46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C42-R44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0.77914351851851893</v>
      </c>
      <c r="Q1024" s="484">
        <f t="shared" ca="1" si="261"/>
        <v>0.77931712962963007</v>
      </c>
      <c r="R1024" s="486">
        <v>0.10999999940395355</v>
      </c>
      <c r="S1024" s="486"/>
      <c r="T1024">
        <v>37</v>
      </c>
      <c r="U1024" s="469" t="str">
        <f t="shared" si="262"/>
        <v>C42-R44</v>
      </c>
      <c r="V1024">
        <v>42</v>
      </c>
      <c r="W1024" s="470" t="s">
        <v>493</v>
      </c>
      <c r="X1024" s="470" t="s">
        <v>494</v>
      </c>
      <c r="Y1024">
        <v>44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C42-R42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0.77960648148148193</v>
      </c>
      <c r="Q1025" s="484">
        <f t="shared" ca="1" si="261"/>
        <v>0.77974537037037084</v>
      </c>
      <c r="R1025" s="486">
        <v>0.10999999940395355</v>
      </c>
      <c r="S1025" s="486"/>
      <c r="T1025">
        <v>37</v>
      </c>
      <c r="U1025" s="469" t="str">
        <f t="shared" si="262"/>
        <v>C42-R42</v>
      </c>
      <c r="V1025">
        <v>42</v>
      </c>
      <c r="W1025" s="470" t="s">
        <v>493</v>
      </c>
      <c r="X1025" s="470" t="s">
        <v>494</v>
      </c>
      <c r="Y1025">
        <v>42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C42-R40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0.78000000000000047</v>
      </c>
      <c r="Q1026" s="484">
        <f t="shared" ca="1" si="261"/>
        <v>0.78015046296296342</v>
      </c>
      <c r="R1026" s="486">
        <v>0.10999999940395355</v>
      </c>
      <c r="S1026" s="486"/>
      <c r="T1026">
        <v>37</v>
      </c>
      <c r="U1026" s="469" t="str">
        <f t="shared" si="262"/>
        <v>C42-R40</v>
      </c>
      <c r="V1026">
        <v>42</v>
      </c>
      <c r="W1026" s="470" t="s">
        <v>493</v>
      </c>
      <c r="X1026" s="470" t="s">
        <v>494</v>
      </c>
      <c r="Y1026">
        <v>40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C42-R38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0.78043981481481528</v>
      </c>
      <c r="Q1027" s="484">
        <f t="shared" ca="1" si="261"/>
        <v>0.78061342592592642</v>
      </c>
      <c r="R1027" s="486">
        <v>0.10999999940395355</v>
      </c>
      <c r="S1027" s="486"/>
      <c r="T1027">
        <v>37</v>
      </c>
      <c r="U1027" s="469" t="str">
        <f t="shared" si="262"/>
        <v>C42-R38</v>
      </c>
      <c r="V1027">
        <v>42</v>
      </c>
      <c r="W1027" s="470" t="s">
        <v>493</v>
      </c>
      <c r="X1027" s="470" t="s">
        <v>494</v>
      </c>
      <c r="Y1027">
        <v>38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C42-R36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0.78087962962963009</v>
      </c>
      <c r="Q1028" s="484">
        <f t="shared" ca="1" si="261"/>
        <v>0.78105324074074123</v>
      </c>
      <c r="R1028" s="486">
        <v>0.10999999940395355</v>
      </c>
      <c r="S1028" s="486"/>
      <c r="T1028">
        <v>37</v>
      </c>
      <c r="U1028" s="469" t="str">
        <f t="shared" si="262"/>
        <v>C42-R36</v>
      </c>
      <c r="V1028">
        <v>42</v>
      </c>
      <c r="W1028" s="470" t="s">
        <v>493</v>
      </c>
      <c r="X1028" s="470" t="s">
        <v>494</v>
      </c>
      <c r="Y1028">
        <v>36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C42-R34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0.78129629629629682</v>
      </c>
      <c r="Q1029" s="484">
        <f t="shared" ca="1" si="261"/>
        <v>0.78144675925925977</v>
      </c>
      <c r="R1029" s="486">
        <v>0.10999999940395355</v>
      </c>
      <c r="S1029" s="486"/>
      <c r="T1029">
        <v>37</v>
      </c>
      <c r="U1029" s="469" t="str">
        <f t="shared" si="262"/>
        <v>C42-R34</v>
      </c>
      <c r="V1029">
        <v>42</v>
      </c>
      <c r="W1029" s="470" t="s">
        <v>493</v>
      </c>
      <c r="X1029" s="470" t="s">
        <v>494</v>
      </c>
      <c r="Y1029">
        <v>34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C42-R32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0.78172453703703759</v>
      </c>
      <c r="Q1030" s="484">
        <f t="shared" ca="1" si="261"/>
        <v>0.78189814814814873</v>
      </c>
      <c r="R1030" s="486">
        <v>0.10999999940395355</v>
      </c>
      <c r="S1030" s="486"/>
      <c r="T1030">
        <v>37</v>
      </c>
      <c r="U1030" s="469" t="str">
        <f t="shared" si="262"/>
        <v>C42-R32</v>
      </c>
      <c r="V1030">
        <v>42</v>
      </c>
      <c r="W1030" s="470" t="s">
        <v>493</v>
      </c>
      <c r="X1030" s="470" t="s">
        <v>494</v>
      </c>
      <c r="Y1030">
        <v>32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C42-R30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0.78215277777777836</v>
      </c>
      <c r="Q1031" s="484">
        <f t="shared" ca="1" si="261"/>
        <v>0.78230324074074131</v>
      </c>
      <c r="R1031" s="486">
        <v>0.10999999940395355</v>
      </c>
      <c r="S1031" s="486"/>
      <c r="T1031">
        <v>37</v>
      </c>
      <c r="U1031" s="469" t="str">
        <f t="shared" si="262"/>
        <v>C42-R30</v>
      </c>
      <c r="V1031">
        <v>42</v>
      </c>
      <c r="W1031" s="470" t="s">
        <v>493</v>
      </c>
      <c r="X1031" s="470" t="s">
        <v>494</v>
      </c>
      <c r="Y1031">
        <v>30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C42-R28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0.78253472222222276</v>
      </c>
      <c r="Q1032" s="484">
        <f t="shared" ca="1" si="261"/>
        <v>0.78267361111111167</v>
      </c>
      <c r="R1032" s="486">
        <v>0.10999999940395355</v>
      </c>
      <c r="S1032" s="486"/>
      <c r="T1032">
        <v>37</v>
      </c>
      <c r="U1032" s="469" t="str">
        <f t="shared" si="262"/>
        <v>C42-R28</v>
      </c>
      <c r="V1032">
        <v>42</v>
      </c>
      <c r="W1032" s="470" t="s">
        <v>493</v>
      </c>
      <c r="X1032" s="470" t="s">
        <v>494</v>
      </c>
      <c r="Y1032">
        <v>28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C42-R26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0.7829282407407413</v>
      </c>
      <c r="Q1033" s="484">
        <f t="shared" ca="1" si="261"/>
        <v>0.78306712962963021</v>
      </c>
      <c r="R1033" s="486">
        <v>0.10999999940395355</v>
      </c>
      <c r="S1033" s="486"/>
      <c r="T1033">
        <v>37</v>
      </c>
      <c r="U1033" s="469" t="str">
        <f t="shared" si="262"/>
        <v>C42-R26</v>
      </c>
      <c r="V1033">
        <v>42</v>
      </c>
      <c r="W1033" s="470" t="s">
        <v>493</v>
      </c>
      <c r="X1033" s="470" t="s">
        <v>494</v>
      </c>
      <c r="Y1033">
        <v>26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C42-R24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0.7833101851851858</v>
      </c>
      <c r="Q1034" s="484">
        <f t="shared" ca="1" si="261"/>
        <v>0.78346064814814875</v>
      </c>
      <c r="R1034" s="486">
        <v>0.10999999940395355</v>
      </c>
      <c r="S1034" s="486"/>
      <c r="T1034">
        <v>37</v>
      </c>
      <c r="U1034" s="469" t="str">
        <f t="shared" si="262"/>
        <v>C42-R24</v>
      </c>
      <c r="V1034">
        <v>42</v>
      </c>
      <c r="W1034" s="470" t="s">
        <v>493</v>
      </c>
      <c r="X1034" s="470" t="s">
        <v>494</v>
      </c>
      <c r="Y1034">
        <v>24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C42-R22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0.78372685185185242</v>
      </c>
      <c r="Q1035" s="484">
        <f t="shared" ca="1" si="261"/>
        <v>0.78388888888888941</v>
      </c>
      <c r="R1035" s="486">
        <v>0.10999999940395355</v>
      </c>
      <c r="S1035" s="486"/>
      <c r="T1035">
        <v>37</v>
      </c>
      <c r="U1035" s="469" t="str">
        <f t="shared" si="262"/>
        <v>C42-R22</v>
      </c>
      <c r="V1035">
        <v>42</v>
      </c>
      <c r="W1035" s="470" t="s">
        <v>493</v>
      </c>
      <c r="X1035" s="470" t="s">
        <v>494</v>
      </c>
      <c r="Y1035">
        <v>22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C42-R20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0.78412037037037086</v>
      </c>
      <c r="Q1036" s="484">
        <f t="shared" ca="1" si="261"/>
        <v>0.78427083333333381</v>
      </c>
      <c r="R1036" s="486">
        <v>0.10999999940395355</v>
      </c>
      <c r="S1036" s="486"/>
      <c r="T1036">
        <v>37</v>
      </c>
      <c r="U1036" s="469" t="str">
        <f t="shared" si="262"/>
        <v>C42-R20</v>
      </c>
      <c r="V1036">
        <v>42</v>
      </c>
      <c r="W1036" s="470" t="s">
        <v>493</v>
      </c>
      <c r="X1036" s="470" t="s">
        <v>494</v>
      </c>
      <c r="Y1036">
        <v>20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C42-R18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0.78454861111111163</v>
      </c>
      <c r="Q1037" s="484">
        <f t="shared" ca="1" si="261"/>
        <v>0.78471064814814862</v>
      </c>
      <c r="R1037" s="486">
        <v>0.10999999940395355</v>
      </c>
      <c r="S1037" s="486"/>
      <c r="T1037">
        <v>37</v>
      </c>
      <c r="U1037" s="469" t="str">
        <f t="shared" si="262"/>
        <v>C42-R18</v>
      </c>
      <c r="V1037">
        <v>42</v>
      </c>
      <c r="W1037" s="470" t="s">
        <v>493</v>
      </c>
      <c r="X1037" s="470" t="s">
        <v>494</v>
      </c>
      <c r="Y1037">
        <v>18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C42-R16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0.78500000000000048</v>
      </c>
      <c r="Q1038" s="484">
        <f t="shared" ca="1" si="261"/>
        <v>0.78515046296296342</v>
      </c>
      <c r="R1038" s="486">
        <v>0.10999999940395355</v>
      </c>
      <c r="S1038" s="486"/>
      <c r="T1038">
        <v>37</v>
      </c>
      <c r="U1038" s="469" t="str">
        <f t="shared" si="262"/>
        <v>C42-R16</v>
      </c>
      <c r="V1038">
        <v>42</v>
      </c>
      <c r="W1038" s="470" t="s">
        <v>493</v>
      </c>
      <c r="X1038" s="470" t="s">
        <v>494</v>
      </c>
      <c r="Y1038">
        <v>16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C42-R14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0.78539351851851902</v>
      </c>
      <c r="Q1039" s="484">
        <f t="shared" ca="1" si="261"/>
        <v>0.78553240740740793</v>
      </c>
      <c r="R1039" s="486">
        <v>0.10999999940395355</v>
      </c>
      <c r="S1039" s="486"/>
      <c r="T1039">
        <v>37</v>
      </c>
      <c r="U1039" s="469" t="str">
        <f t="shared" si="262"/>
        <v>C42-R14</v>
      </c>
      <c r="V1039">
        <v>42</v>
      </c>
      <c r="W1039" s="470" t="s">
        <v>493</v>
      </c>
      <c r="X1039" s="470" t="s">
        <v>494</v>
      </c>
      <c r="Y1039">
        <v>14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C42-R12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0.78582175925925979</v>
      </c>
      <c r="Q1040" s="484">
        <f t="shared" ca="1" si="261"/>
        <v>0.78599537037037093</v>
      </c>
      <c r="R1040" s="486">
        <v>0.10999999940395355</v>
      </c>
      <c r="S1040" s="486"/>
      <c r="T1040">
        <v>37</v>
      </c>
      <c r="U1040" s="469" t="str">
        <f t="shared" si="262"/>
        <v>C42-R12</v>
      </c>
      <c r="V1040">
        <v>42</v>
      </c>
      <c r="W1040" s="470" t="s">
        <v>493</v>
      </c>
      <c r="X1040" s="470" t="s">
        <v>494</v>
      </c>
      <c r="Y1040">
        <v>12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C42-R10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0.78627314814814875</v>
      </c>
      <c r="Q1041" s="484">
        <f t="shared" ca="1" si="261"/>
        <v>0.78644675925925989</v>
      </c>
      <c r="R1041" s="486">
        <v>0.10999999940395355</v>
      </c>
      <c r="S1041" s="486"/>
      <c r="T1041">
        <v>37</v>
      </c>
      <c r="U1041" s="469" t="str">
        <f t="shared" si="262"/>
        <v>C42-R10</v>
      </c>
      <c r="V1041">
        <v>42</v>
      </c>
      <c r="W1041" s="470" t="s">
        <v>493</v>
      </c>
      <c r="X1041" s="470" t="s">
        <v>494</v>
      </c>
      <c r="Y1041">
        <v>10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C42-R8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0.78672453703703771</v>
      </c>
      <c r="Q1042" s="484">
        <f t="shared" ca="1" si="261"/>
        <v>0.7868865740740747</v>
      </c>
      <c r="R1042" s="486">
        <v>0.10999999940395355</v>
      </c>
      <c r="S1042" s="486"/>
      <c r="T1042">
        <v>37</v>
      </c>
      <c r="U1042" s="469" t="str">
        <f t="shared" si="262"/>
        <v>C42-R8</v>
      </c>
      <c r="V1042">
        <v>42</v>
      </c>
      <c r="W1042" s="470" t="s">
        <v>493</v>
      </c>
      <c r="X1042" s="470" t="s">
        <v>494</v>
      </c>
      <c r="Y1042">
        <v>8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C42-R6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0.78715277777777837</v>
      </c>
      <c r="Q1043" s="484">
        <f t="shared" ca="1" si="261"/>
        <v>0.78730324074074132</v>
      </c>
      <c r="R1043" s="486">
        <v>0.10999999940395355</v>
      </c>
      <c r="S1043" s="486"/>
      <c r="T1043">
        <v>37</v>
      </c>
      <c r="U1043" s="469" t="str">
        <f t="shared" si="262"/>
        <v>C42-R6</v>
      </c>
      <c r="V1043">
        <v>42</v>
      </c>
      <c r="W1043" s="470" t="s">
        <v>493</v>
      </c>
      <c r="X1043" s="470" t="s">
        <v>494</v>
      </c>
      <c r="Y1043">
        <v>6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C42-R4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0.78755787037037095</v>
      </c>
      <c r="Q1044" s="484">
        <f t="shared" ca="1" si="261"/>
        <v>0.78769675925925986</v>
      </c>
      <c r="R1044" s="486">
        <v>0.10999999940395355</v>
      </c>
      <c r="S1044" s="486"/>
      <c r="T1044">
        <v>37</v>
      </c>
      <c r="U1044" s="469" t="str">
        <f t="shared" si="262"/>
        <v>C42-R4</v>
      </c>
      <c r="V1044">
        <v>42</v>
      </c>
      <c r="W1044" s="470" t="s">
        <v>493</v>
      </c>
      <c r="X1044" s="470" t="s">
        <v>494</v>
      </c>
      <c r="Y1044">
        <v>4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C42-R2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0.78797453703703768</v>
      </c>
      <c r="Q1045" s="484">
        <f t="shared" ca="1" si="261"/>
        <v>0.78812500000000063</v>
      </c>
      <c r="R1045" s="486">
        <v>0.10999999940395355</v>
      </c>
      <c r="S1045" s="486"/>
      <c r="T1045">
        <v>37</v>
      </c>
      <c r="U1045" s="469" t="str">
        <f t="shared" si="262"/>
        <v>C42-R2</v>
      </c>
      <c r="V1045">
        <v>42</v>
      </c>
      <c r="W1045" s="470" t="s">
        <v>493</v>
      </c>
      <c r="X1045" s="470" t="s">
        <v>494</v>
      </c>
      <c r="Y1045">
        <v>2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C43-R1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0.78835648148148207</v>
      </c>
      <c r="Q1046" s="484">
        <f t="shared" ca="1" si="261"/>
        <v>0.78850694444444502</v>
      </c>
      <c r="R1046" s="486">
        <v>0.10999999940395355</v>
      </c>
      <c r="S1046" s="486"/>
      <c r="T1046">
        <v>37</v>
      </c>
      <c r="U1046" s="469" t="str">
        <f t="shared" si="262"/>
        <v>C43-R1</v>
      </c>
      <c r="V1046">
        <v>43</v>
      </c>
      <c r="W1046" s="470" t="s">
        <v>493</v>
      </c>
      <c r="X1046" s="470" t="s">
        <v>494</v>
      </c>
      <c r="Y1046">
        <v>1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C43-R3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0.7887731481481487</v>
      </c>
      <c r="Q1047" s="484">
        <f t="shared" ca="1" si="261"/>
        <v>0.78893518518518568</v>
      </c>
      <c r="R1047" s="486">
        <v>0.10999999940395355</v>
      </c>
      <c r="S1047" s="486"/>
      <c r="T1047">
        <v>37</v>
      </c>
      <c r="U1047" s="469" t="str">
        <f t="shared" si="262"/>
        <v>C43-R3</v>
      </c>
      <c r="V1047">
        <v>43</v>
      </c>
      <c r="W1047" s="470" t="s">
        <v>493</v>
      </c>
      <c r="X1047" s="470" t="s">
        <v>494</v>
      </c>
      <c r="Y1047">
        <v>3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C43-R5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0.78920138888888935</v>
      </c>
      <c r="Q1048" s="484">
        <f t="shared" ca="1" si="261"/>
        <v>0.78934027777777827</v>
      </c>
      <c r="R1048" s="486">
        <v>0.10999999940395355</v>
      </c>
      <c r="S1048" s="486"/>
      <c r="T1048">
        <v>38</v>
      </c>
      <c r="U1048" s="469" t="str">
        <f t="shared" si="262"/>
        <v>C43-R5</v>
      </c>
      <c r="V1048">
        <v>43</v>
      </c>
      <c r="W1048" s="470" t="s">
        <v>493</v>
      </c>
      <c r="X1048" s="470" t="s">
        <v>494</v>
      </c>
      <c r="Y1048">
        <v>5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C43-R7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0.78960648148148194</v>
      </c>
      <c r="Q1049" s="484">
        <f t="shared" ca="1" si="261"/>
        <v>0.78974537037037085</v>
      </c>
      <c r="R1049" s="486">
        <v>0.10999999940395355</v>
      </c>
      <c r="S1049" s="486"/>
      <c r="T1049">
        <v>38</v>
      </c>
      <c r="U1049" s="469" t="str">
        <f t="shared" si="262"/>
        <v>C43-R7</v>
      </c>
      <c r="V1049">
        <v>43</v>
      </c>
      <c r="W1049" s="470" t="s">
        <v>493</v>
      </c>
      <c r="X1049" s="470" t="s">
        <v>494</v>
      </c>
      <c r="Y1049">
        <v>7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C43-R9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0.79003472222222271</v>
      </c>
      <c r="Q1050" s="484">
        <f t="shared" ca="1" si="261"/>
        <v>0.79018518518518566</v>
      </c>
      <c r="R1050" s="486">
        <v>0.10999999940395355</v>
      </c>
      <c r="S1050" s="486"/>
      <c r="T1050">
        <v>38</v>
      </c>
      <c r="U1050" s="469" t="str">
        <f t="shared" si="262"/>
        <v>C43-R9</v>
      </c>
      <c r="V1050">
        <v>43</v>
      </c>
      <c r="W1050" s="470" t="s">
        <v>493</v>
      </c>
      <c r="X1050" s="470" t="s">
        <v>494</v>
      </c>
      <c r="Y1050">
        <v>9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C43-R11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0.79046296296296348</v>
      </c>
      <c r="Q1051" s="484">
        <f t="shared" ca="1" si="261"/>
        <v>0.79061342592592643</v>
      </c>
      <c r="R1051" s="486">
        <v>0.10999999940395355</v>
      </c>
      <c r="S1051" s="486"/>
      <c r="T1051">
        <v>38</v>
      </c>
      <c r="U1051" s="469" t="str">
        <f t="shared" si="262"/>
        <v>C43-R11</v>
      </c>
      <c r="V1051">
        <v>43</v>
      </c>
      <c r="W1051" s="470" t="s">
        <v>493</v>
      </c>
      <c r="X1051" s="470" t="s">
        <v>494</v>
      </c>
      <c r="Y1051">
        <v>11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C43-R13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0.79090277777777829</v>
      </c>
      <c r="Q1052" s="484">
        <f t="shared" ca="1" si="261"/>
        <v>0.7910416666666672</v>
      </c>
      <c r="R1052" s="486">
        <v>0.10999999940395355</v>
      </c>
      <c r="S1052" s="486"/>
      <c r="T1052">
        <v>38</v>
      </c>
      <c r="U1052" s="469" t="str">
        <f t="shared" si="262"/>
        <v>C43-R13</v>
      </c>
      <c r="V1052">
        <v>43</v>
      </c>
      <c r="W1052" s="470" t="s">
        <v>493</v>
      </c>
      <c r="X1052" s="470" t="s">
        <v>494</v>
      </c>
      <c r="Y1052">
        <v>13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C43-R15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0.79131944444444502</v>
      </c>
      <c r="Q1053" s="484">
        <f t="shared" ca="1" si="261"/>
        <v>0.79146990740740797</v>
      </c>
      <c r="R1053" s="486">
        <v>0.10999999940395355</v>
      </c>
      <c r="S1053" s="486"/>
      <c r="T1053">
        <v>38</v>
      </c>
      <c r="U1053" s="469" t="str">
        <f t="shared" si="262"/>
        <v>C43-R15</v>
      </c>
      <c r="V1053">
        <v>43</v>
      </c>
      <c r="W1053" s="470" t="s">
        <v>493</v>
      </c>
      <c r="X1053" s="470" t="s">
        <v>494</v>
      </c>
      <c r="Y1053">
        <v>15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C43-R17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0.79173611111111164</v>
      </c>
      <c r="Q1054" s="484">
        <f t="shared" ca="1" si="261"/>
        <v>0.79190972222222278</v>
      </c>
      <c r="R1054" s="486">
        <v>0.10999999940395355</v>
      </c>
      <c r="S1054" s="486"/>
      <c r="T1054">
        <v>38</v>
      </c>
      <c r="U1054" s="469" t="str">
        <f t="shared" si="262"/>
        <v>C43-R17</v>
      </c>
      <c r="V1054">
        <v>43</v>
      </c>
      <c r="W1054" s="470" t="s">
        <v>493</v>
      </c>
      <c r="X1054" s="470" t="s">
        <v>494</v>
      </c>
      <c r="Y1054">
        <v>17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C43-R19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0.79214120370370422</v>
      </c>
      <c r="Q1055" s="484">
        <f t="shared" ca="1" si="261"/>
        <v>0.79228009259259313</v>
      </c>
      <c r="R1055" s="486">
        <v>0.10999999940395355</v>
      </c>
      <c r="S1055" s="486"/>
      <c r="T1055">
        <v>38</v>
      </c>
      <c r="U1055" s="469" t="str">
        <f t="shared" si="262"/>
        <v>C43-R19</v>
      </c>
      <c r="V1055">
        <v>43</v>
      </c>
      <c r="W1055" s="470" t="s">
        <v>493</v>
      </c>
      <c r="X1055" s="470" t="s">
        <v>494</v>
      </c>
      <c r="Y1055">
        <v>19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C43-R21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0.7925462962962968</v>
      </c>
      <c r="Q1056" s="484">
        <f t="shared" ca="1" si="261"/>
        <v>0.79270833333333379</v>
      </c>
      <c r="R1056" s="486">
        <v>0.10999999940395355</v>
      </c>
      <c r="S1056" s="486"/>
      <c r="T1056">
        <v>38</v>
      </c>
      <c r="U1056" s="469" t="str">
        <f t="shared" si="262"/>
        <v>C43-R21</v>
      </c>
      <c r="V1056">
        <v>43</v>
      </c>
      <c r="W1056" s="470" t="s">
        <v>493</v>
      </c>
      <c r="X1056" s="470" t="s">
        <v>494</v>
      </c>
      <c r="Y1056">
        <v>21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C43-R23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0.79293981481481524</v>
      </c>
      <c r="Q1057" s="484">
        <f t="shared" ca="1" si="261"/>
        <v>0.79307870370370415</v>
      </c>
      <c r="R1057" s="486">
        <v>0.10999999940395355</v>
      </c>
      <c r="S1057" s="486"/>
      <c r="T1057">
        <v>38</v>
      </c>
      <c r="U1057" s="469" t="str">
        <f t="shared" si="262"/>
        <v>C43-R23</v>
      </c>
      <c r="V1057">
        <v>43</v>
      </c>
      <c r="W1057" s="470" t="s">
        <v>493</v>
      </c>
      <c r="X1057" s="470" t="s">
        <v>494</v>
      </c>
      <c r="Y1057">
        <v>23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C43-R25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0.79333333333333378</v>
      </c>
      <c r="Q1058" s="484">
        <f t="shared" ca="1" si="261"/>
        <v>0.79348379629629673</v>
      </c>
      <c r="R1058" s="486">
        <v>0.10999999940395355</v>
      </c>
      <c r="S1058" s="486"/>
      <c r="T1058">
        <v>38</v>
      </c>
      <c r="U1058" s="469" t="str">
        <f t="shared" si="262"/>
        <v>C43-R25</v>
      </c>
      <c r="V1058">
        <v>43</v>
      </c>
      <c r="W1058" s="470" t="s">
        <v>493</v>
      </c>
      <c r="X1058" s="470" t="s">
        <v>494</v>
      </c>
      <c r="Y1058">
        <v>25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C43-R27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0.79371527777777817</v>
      </c>
      <c r="Q1059" s="484">
        <f t="shared" ca="1" si="261"/>
        <v>0.79386574074074112</v>
      </c>
      <c r="R1059" s="486">
        <v>0.10999999940395355</v>
      </c>
      <c r="S1059" s="486"/>
      <c r="T1059">
        <v>38</v>
      </c>
      <c r="U1059" s="469" t="str">
        <f t="shared" si="262"/>
        <v>C43-R27</v>
      </c>
      <c r="V1059">
        <v>43</v>
      </c>
      <c r="W1059" s="470" t="s">
        <v>493</v>
      </c>
      <c r="X1059" s="470" t="s">
        <v>494</v>
      </c>
      <c r="Y1059">
        <v>27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C43-R29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0.79414351851851894</v>
      </c>
      <c r="Q1060" s="484">
        <f t="shared" ref="Q1060:Q1123" ca="1" si="276">P1060+TIME(0,0,RANDBETWEEN(12,15))</f>
        <v>0.79429398148148189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C43-R29</v>
      </c>
      <c r="V1060">
        <v>43</v>
      </c>
      <c r="W1060" s="470" t="s">
        <v>493</v>
      </c>
      <c r="X1060" s="470" t="s">
        <v>494</v>
      </c>
      <c r="Y1060">
        <v>29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C43-R31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0.79452546296296334</v>
      </c>
      <c r="Q1061" s="484">
        <f t="shared" ca="1" si="276"/>
        <v>0.79466435185185225</v>
      </c>
      <c r="R1061" s="486">
        <v>0.10999999940395355</v>
      </c>
      <c r="S1061" s="486"/>
      <c r="T1061">
        <v>38</v>
      </c>
      <c r="U1061" s="469" t="str">
        <f t="shared" si="277"/>
        <v>C43-R31</v>
      </c>
      <c r="V1061">
        <v>43</v>
      </c>
      <c r="W1061" s="470" t="s">
        <v>493</v>
      </c>
      <c r="X1061" s="470" t="s">
        <v>494</v>
      </c>
      <c r="Y1061">
        <v>31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C43-R33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0.79494212962963007</v>
      </c>
      <c r="Q1062" s="484">
        <f t="shared" ca="1" si="276"/>
        <v>0.79509259259259302</v>
      </c>
      <c r="R1062" s="486">
        <v>0.10999999940395355</v>
      </c>
      <c r="S1062" s="486"/>
      <c r="T1062">
        <v>38</v>
      </c>
      <c r="U1062" s="469" t="str">
        <f t="shared" si="277"/>
        <v>C43-R33</v>
      </c>
      <c r="V1062">
        <v>43</v>
      </c>
      <c r="W1062" s="470" t="s">
        <v>493</v>
      </c>
      <c r="X1062" s="470" t="s">
        <v>494</v>
      </c>
      <c r="Y1062">
        <v>33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C43-R35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0.79532407407407446</v>
      </c>
      <c r="Q1063" s="484">
        <f t="shared" ca="1" si="276"/>
        <v>0.7954976851851856</v>
      </c>
      <c r="R1063" s="486">
        <v>0.10999999940395355</v>
      </c>
      <c r="S1063" s="486"/>
      <c r="T1063">
        <v>38</v>
      </c>
      <c r="U1063" s="469" t="str">
        <f t="shared" si="277"/>
        <v>C43-R35</v>
      </c>
      <c r="V1063">
        <v>43</v>
      </c>
      <c r="W1063" s="470" t="s">
        <v>493</v>
      </c>
      <c r="X1063" s="470" t="s">
        <v>494</v>
      </c>
      <c r="Y1063">
        <v>35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C43-R37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0.79575231481481523</v>
      </c>
      <c r="Q1064" s="484">
        <f t="shared" ca="1" si="276"/>
        <v>0.79591435185185222</v>
      </c>
      <c r="R1064" s="486">
        <v>0.10999999940395355</v>
      </c>
      <c r="S1064" s="486"/>
      <c r="T1064">
        <v>38</v>
      </c>
      <c r="U1064" s="469" t="str">
        <f t="shared" si="277"/>
        <v>C43-R37</v>
      </c>
      <c r="V1064">
        <v>43</v>
      </c>
      <c r="W1064" s="470" t="s">
        <v>493</v>
      </c>
      <c r="X1064" s="470" t="s">
        <v>494</v>
      </c>
      <c r="Y1064">
        <v>37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C43-R39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0.79620370370370408</v>
      </c>
      <c r="Q1065" s="484">
        <f t="shared" ca="1" si="276"/>
        <v>0.79635416666666703</v>
      </c>
      <c r="R1065" s="486">
        <v>0.10999999940395355</v>
      </c>
      <c r="S1065" s="486"/>
      <c r="T1065">
        <v>38</v>
      </c>
      <c r="U1065" s="469" t="str">
        <f t="shared" si="277"/>
        <v>C43-R39</v>
      </c>
      <c r="V1065">
        <v>43</v>
      </c>
      <c r="W1065" s="470" t="s">
        <v>493</v>
      </c>
      <c r="X1065" s="470" t="s">
        <v>494</v>
      </c>
      <c r="Y1065">
        <v>39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C43-R41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0.7966203703703707</v>
      </c>
      <c r="Q1066" s="484">
        <f t="shared" ca="1" si="276"/>
        <v>0.79677083333333365</v>
      </c>
      <c r="R1066" s="486">
        <v>0.10999999940395355</v>
      </c>
      <c r="S1066" s="486"/>
      <c r="T1066">
        <v>38</v>
      </c>
      <c r="U1066" s="469" t="str">
        <f t="shared" si="277"/>
        <v>C43-R41</v>
      </c>
      <c r="V1066">
        <v>43</v>
      </c>
      <c r="W1066" s="470" t="s">
        <v>493</v>
      </c>
      <c r="X1066" s="470" t="s">
        <v>494</v>
      </c>
      <c r="Y1066">
        <v>41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C43-R43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0.79701388888888924</v>
      </c>
      <c r="Q1067" s="484">
        <f t="shared" ca="1" si="276"/>
        <v>0.79717592592592623</v>
      </c>
      <c r="R1067" s="486">
        <v>0.10999999940395355</v>
      </c>
      <c r="S1067" s="486"/>
      <c r="T1067">
        <v>38</v>
      </c>
      <c r="U1067" s="469" t="str">
        <f t="shared" si="277"/>
        <v>C43-R43</v>
      </c>
      <c r="V1067">
        <v>43</v>
      </c>
      <c r="W1067" s="470" t="s">
        <v>493</v>
      </c>
      <c r="X1067" s="470" t="s">
        <v>494</v>
      </c>
      <c r="Y1067">
        <v>43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C43-R45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0.79741898148148183</v>
      </c>
      <c r="Q1068" s="484">
        <f t="shared" ca="1" si="276"/>
        <v>0.79758101851851881</v>
      </c>
      <c r="R1068" s="486">
        <v>0.10999999940395355</v>
      </c>
      <c r="S1068" s="486"/>
      <c r="T1068">
        <v>38</v>
      </c>
      <c r="U1068" s="469" t="str">
        <f t="shared" si="277"/>
        <v>C43-R45</v>
      </c>
      <c r="V1068">
        <v>43</v>
      </c>
      <c r="W1068" s="470" t="s">
        <v>493</v>
      </c>
      <c r="X1068" s="470" t="s">
        <v>494</v>
      </c>
      <c r="Y1068">
        <v>45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C43-R47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0.79783564814814845</v>
      </c>
      <c r="Q1069" s="484">
        <f t="shared" ca="1" si="276"/>
        <v>0.79800925925925958</v>
      </c>
      <c r="R1069" s="486">
        <v>0.10999999940395355</v>
      </c>
      <c r="S1069" s="486"/>
      <c r="T1069">
        <v>38</v>
      </c>
      <c r="U1069" s="469" t="str">
        <f t="shared" si="277"/>
        <v>C43-R47</v>
      </c>
      <c r="V1069">
        <v>43</v>
      </c>
      <c r="W1069" s="470" t="s">
        <v>493</v>
      </c>
      <c r="X1069" s="470" t="s">
        <v>494</v>
      </c>
      <c r="Y1069">
        <v>47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C43-R49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0.79825231481481518</v>
      </c>
      <c r="Q1070" s="484">
        <f t="shared" ca="1" si="276"/>
        <v>0.79842592592592632</v>
      </c>
      <c r="R1070" s="486">
        <v>0.10999999940395355</v>
      </c>
      <c r="S1070" s="486"/>
      <c r="T1070">
        <v>38</v>
      </c>
      <c r="U1070" s="469" t="str">
        <f t="shared" si="277"/>
        <v>C43-R49</v>
      </c>
      <c r="V1070">
        <v>43</v>
      </c>
      <c r="W1070" s="470" t="s">
        <v>493</v>
      </c>
      <c r="X1070" s="470" t="s">
        <v>494</v>
      </c>
      <c r="Y1070">
        <v>49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C44-R48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0.79869212962962999</v>
      </c>
      <c r="Q1071" s="484">
        <f t="shared" ca="1" si="276"/>
        <v>0.79884259259259294</v>
      </c>
      <c r="R1071" s="486">
        <v>0.10999999940395355</v>
      </c>
      <c r="S1071" s="486"/>
      <c r="T1071">
        <v>38</v>
      </c>
      <c r="U1071" s="469" t="str">
        <f t="shared" si="277"/>
        <v>C44-R48</v>
      </c>
      <c r="V1071">
        <v>44</v>
      </c>
      <c r="W1071" s="470" t="s">
        <v>493</v>
      </c>
      <c r="X1071" s="470" t="s">
        <v>494</v>
      </c>
      <c r="Y1071">
        <v>48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C44-R46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0.79912037037037076</v>
      </c>
      <c r="Q1072" s="484">
        <f t="shared" ca="1" si="276"/>
        <v>0.79925925925925967</v>
      </c>
      <c r="R1072" s="486">
        <v>0.10999999940395355</v>
      </c>
      <c r="S1072" s="486"/>
      <c r="T1072">
        <v>38</v>
      </c>
      <c r="U1072" s="469" t="str">
        <f t="shared" si="277"/>
        <v>C44-R46</v>
      </c>
      <c r="V1072">
        <v>44</v>
      </c>
      <c r="W1072" s="470" t="s">
        <v>493</v>
      </c>
      <c r="X1072" s="470" t="s">
        <v>494</v>
      </c>
      <c r="Y1072">
        <v>46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C44-R44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0.7995138888888893</v>
      </c>
      <c r="Q1073" s="484">
        <f t="shared" ca="1" si="276"/>
        <v>0.79966435185185225</v>
      </c>
      <c r="R1073" s="486">
        <v>0.10999999940395355</v>
      </c>
      <c r="S1073" s="486"/>
      <c r="T1073">
        <v>38</v>
      </c>
      <c r="U1073" s="469" t="str">
        <f t="shared" si="277"/>
        <v>C44-R44</v>
      </c>
      <c r="V1073">
        <v>44</v>
      </c>
      <c r="W1073" s="470" t="s">
        <v>493</v>
      </c>
      <c r="X1073" s="470" t="s">
        <v>494</v>
      </c>
      <c r="Y1073">
        <v>44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C44-R42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0.79994212962963007</v>
      </c>
      <c r="Q1074" s="484">
        <f t="shared" ca="1" si="276"/>
        <v>0.80009259259259302</v>
      </c>
      <c r="R1074" s="486">
        <v>0.10999999940395355</v>
      </c>
      <c r="S1074" s="486"/>
      <c r="T1074">
        <v>38</v>
      </c>
      <c r="U1074" s="469" t="str">
        <f t="shared" si="277"/>
        <v>C44-R42</v>
      </c>
      <c r="V1074">
        <v>44</v>
      </c>
      <c r="W1074" s="470" t="s">
        <v>493</v>
      </c>
      <c r="X1074" s="470" t="s">
        <v>494</v>
      </c>
      <c r="Y1074">
        <v>42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C44-R40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0.80037037037037084</v>
      </c>
      <c r="Q1075" s="484">
        <f t="shared" ca="1" si="276"/>
        <v>0.80050925925925975</v>
      </c>
      <c r="R1075" s="486">
        <v>0.10999999940395355</v>
      </c>
      <c r="S1075" s="486"/>
      <c r="T1075">
        <v>39</v>
      </c>
      <c r="U1075" s="469" t="str">
        <f t="shared" si="277"/>
        <v>C44-R40</v>
      </c>
      <c r="V1075">
        <v>44</v>
      </c>
      <c r="W1075" s="470" t="s">
        <v>493</v>
      </c>
      <c r="X1075" s="470" t="s">
        <v>494</v>
      </c>
      <c r="Y1075">
        <v>40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C44-R38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0.80077546296296342</v>
      </c>
      <c r="Q1076" s="484">
        <f t="shared" ca="1" si="276"/>
        <v>0.80092592592592637</v>
      </c>
      <c r="R1076" s="486">
        <v>0.10999999940395355</v>
      </c>
      <c r="S1076" s="486"/>
      <c r="T1076">
        <v>39</v>
      </c>
      <c r="U1076" s="469" t="str">
        <f t="shared" si="277"/>
        <v>C44-R38</v>
      </c>
      <c r="V1076">
        <v>44</v>
      </c>
      <c r="W1076" s="470" t="s">
        <v>493</v>
      </c>
      <c r="X1076" s="470" t="s">
        <v>494</v>
      </c>
      <c r="Y1076">
        <v>38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C44-R36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0.80116898148148197</v>
      </c>
      <c r="Q1077" s="484">
        <f t="shared" ca="1" si="276"/>
        <v>0.80134259259259311</v>
      </c>
      <c r="R1077" s="486">
        <v>0.10999999940395355</v>
      </c>
      <c r="S1077" s="486"/>
      <c r="T1077">
        <v>39</v>
      </c>
      <c r="U1077" s="469" t="str">
        <f t="shared" si="277"/>
        <v>C44-R36</v>
      </c>
      <c r="V1077">
        <v>44</v>
      </c>
      <c r="W1077" s="470" t="s">
        <v>493</v>
      </c>
      <c r="X1077" s="470" t="s">
        <v>494</v>
      </c>
      <c r="Y1077">
        <v>36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C44-R34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0.8015856481481487</v>
      </c>
      <c r="Q1078" s="484">
        <f t="shared" ca="1" si="276"/>
        <v>0.80175925925925984</v>
      </c>
      <c r="R1078" s="486">
        <v>0.10999999940395355</v>
      </c>
      <c r="S1078" s="486"/>
      <c r="T1078">
        <v>39</v>
      </c>
      <c r="U1078" s="469" t="str">
        <f t="shared" si="277"/>
        <v>C44-R34</v>
      </c>
      <c r="V1078">
        <v>44</v>
      </c>
      <c r="W1078" s="470" t="s">
        <v>493</v>
      </c>
      <c r="X1078" s="470" t="s">
        <v>494</v>
      </c>
      <c r="Y1078">
        <v>34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C44-R32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0.80200231481481543</v>
      </c>
      <c r="Q1079" s="484">
        <f t="shared" ca="1" si="276"/>
        <v>0.80215277777777838</v>
      </c>
      <c r="R1079" s="486">
        <v>0.10999999940395355</v>
      </c>
      <c r="S1079" s="486"/>
      <c r="T1079">
        <v>39</v>
      </c>
      <c r="U1079" s="469" t="str">
        <f t="shared" si="277"/>
        <v>C44-R32</v>
      </c>
      <c r="V1079">
        <v>44</v>
      </c>
      <c r="W1079" s="470" t="s">
        <v>493</v>
      </c>
      <c r="X1079" s="470" t="s">
        <v>494</v>
      </c>
      <c r="Y1079">
        <v>32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C44-R30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0.80241898148148205</v>
      </c>
      <c r="Q1080" s="484">
        <f t="shared" ca="1" si="276"/>
        <v>0.80258101851851904</v>
      </c>
      <c r="R1080" s="486">
        <v>0.10999999940395355</v>
      </c>
      <c r="S1080" s="486"/>
      <c r="T1080">
        <v>39</v>
      </c>
      <c r="U1080" s="469" t="str">
        <f t="shared" si="277"/>
        <v>C44-R30</v>
      </c>
      <c r="V1080">
        <v>44</v>
      </c>
      <c r="W1080" s="470" t="s">
        <v>493</v>
      </c>
      <c r="X1080" s="470" t="s">
        <v>494</v>
      </c>
      <c r="Y1080">
        <v>30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C44-R28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0.80283564814814867</v>
      </c>
      <c r="Q1081" s="484">
        <f t="shared" ca="1" si="276"/>
        <v>0.80298611111111162</v>
      </c>
      <c r="R1081" s="486">
        <v>0.10999999940395355</v>
      </c>
      <c r="S1081" s="486"/>
      <c r="T1081">
        <v>39</v>
      </c>
      <c r="U1081" s="469" t="str">
        <f t="shared" si="277"/>
        <v>C44-R28</v>
      </c>
      <c r="V1081">
        <v>44</v>
      </c>
      <c r="W1081" s="470" t="s">
        <v>493</v>
      </c>
      <c r="X1081" s="470" t="s">
        <v>494</v>
      </c>
      <c r="Y1081">
        <v>28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C44-R26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0.80325231481481529</v>
      </c>
      <c r="Q1082" s="484">
        <f t="shared" ca="1" si="276"/>
        <v>0.80342592592592643</v>
      </c>
      <c r="R1082" s="486">
        <v>0.10999999940395355</v>
      </c>
      <c r="S1082" s="486"/>
      <c r="T1082">
        <v>39</v>
      </c>
      <c r="U1082" s="469" t="str">
        <f t="shared" si="277"/>
        <v>C44-R26</v>
      </c>
      <c r="V1082">
        <v>44</v>
      </c>
      <c r="W1082" s="470" t="s">
        <v>493</v>
      </c>
      <c r="X1082" s="470" t="s">
        <v>494</v>
      </c>
      <c r="Y1082">
        <v>26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C44-R24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0.80370370370370425</v>
      </c>
      <c r="Q1083" s="484">
        <f t="shared" ca="1" si="276"/>
        <v>0.80386574074074124</v>
      </c>
      <c r="R1083" s="486">
        <v>0.10999999940395355</v>
      </c>
      <c r="S1083" s="486"/>
      <c r="T1083">
        <v>39</v>
      </c>
      <c r="U1083" s="469" t="str">
        <f t="shared" si="277"/>
        <v>C44-R24</v>
      </c>
      <c r="V1083">
        <v>44</v>
      </c>
      <c r="W1083" s="470" t="s">
        <v>493</v>
      </c>
      <c r="X1083" s="470" t="s">
        <v>494</v>
      </c>
      <c r="Y1083">
        <v>24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C44-R22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0.80412037037037087</v>
      </c>
      <c r="Q1084" s="484">
        <f t="shared" ca="1" si="276"/>
        <v>0.80425925925925978</v>
      </c>
      <c r="R1084" s="486">
        <v>0.10999999940395355</v>
      </c>
      <c r="S1084" s="486"/>
      <c r="T1084">
        <v>39</v>
      </c>
      <c r="U1084" s="469" t="str">
        <f t="shared" si="277"/>
        <v>C44-R22</v>
      </c>
      <c r="V1084">
        <v>44</v>
      </c>
      <c r="W1084" s="470" t="s">
        <v>493</v>
      </c>
      <c r="X1084" s="470" t="s">
        <v>494</v>
      </c>
      <c r="Y1084">
        <v>22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C44-R20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0.80452546296296346</v>
      </c>
      <c r="Q1085" s="484">
        <f t="shared" ca="1" si="276"/>
        <v>0.80468750000000044</v>
      </c>
      <c r="R1085" s="486">
        <v>0.10999999940395355</v>
      </c>
      <c r="S1085" s="486"/>
      <c r="T1085">
        <v>39</v>
      </c>
      <c r="U1085" s="469" t="str">
        <f t="shared" si="277"/>
        <v>C44-R20</v>
      </c>
      <c r="V1085">
        <v>44</v>
      </c>
      <c r="W1085" s="470" t="s">
        <v>493</v>
      </c>
      <c r="X1085" s="470" t="s">
        <v>494</v>
      </c>
      <c r="Y1085">
        <v>20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C44-R18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0.80493055555555604</v>
      </c>
      <c r="Q1086" s="484">
        <f t="shared" ca="1" si="276"/>
        <v>0.80510416666666718</v>
      </c>
      <c r="R1086" s="486">
        <v>0.10999999940395355</v>
      </c>
      <c r="S1086" s="486"/>
      <c r="T1086">
        <v>39</v>
      </c>
      <c r="U1086" s="469" t="str">
        <f t="shared" si="277"/>
        <v>C44-R18</v>
      </c>
      <c r="V1086">
        <v>44</v>
      </c>
      <c r="W1086" s="470" t="s">
        <v>493</v>
      </c>
      <c r="X1086" s="470" t="s">
        <v>494</v>
      </c>
      <c r="Y1086">
        <v>18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C44-R16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0.80534722222222277</v>
      </c>
      <c r="Q1087" s="484">
        <f t="shared" ca="1" si="276"/>
        <v>0.80552083333333391</v>
      </c>
      <c r="R1087" s="486">
        <v>0.10999999940395355</v>
      </c>
      <c r="S1087" s="486"/>
      <c r="T1087">
        <v>39</v>
      </c>
      <c r="U1087" s="469" t="str">
        <f t="shared" si="277"/>
        <v>C44-R16</v>
      </c>
      <c r="V1087">
        <v>44</v>
      </c>
      <c r="W1087" s="470" t="s">
        <v>493</v>
      </c>
      <c r="X1087" s="470" t="s">
        <v>494</v>
      </c>
      <c r="Y1087">
        <v>16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C44-R14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0.80581018518518577</v>
      </c>
      <c r="Q1088" s="484">
        <f t="shared" ca="1" si="276"/>
        <v>0.80597222222222276</v>
      </c>
      <c r="R1088" s="486">
        <v>0.10999999940395355</v>
      </c>
      <c r="S1088" s="486"/>
      <c r="T1088">
        <v>39</v>
      </c>
      <c r="U1088" s="469" t="str">
        <f t="shared" si="277"/>
        <v>C44-R14</v>
      </c>
      <c r="V1088">
        <v>44</v>
      </c>
      <c r="W1088" s="470" t="s">
        <v>493</v>
      </c>
      <c r="X1088" s="470" t="s">
        <v>494</v>
      </c>
      <c r="Y1088">
        <v>14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C44-R12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0.80626157407407462</v>
      </c>
      <c r="Q1089" s="484">
        <f t="shared" ca="1" si="276"/>
        <v>0.80640046296296353</v>
      </c>
      <c r="R1089" s="486">
        <v>0.10999999940395355</v>
      </c>
      <c r="S1089" s="486"/>
      <c r="T1089">
        <v>39</v>
      </c>
      <c r="U1089" s="469" t="str">
        <f t="shared" si="277"/>
        <v>C44-R12</v>
      </c>
      <c r="V1089">
        <v>44</v>
      </c>
      <c r="W1089" s="470" t="s">
        <v>493</v>
      </c>
      <c r="X1089" s="470" t="s">
        <v>494</v>
      </c>
      <c r="Y1089">
        <v>12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C44-R10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0.80668981481481539</v>
      </c>
      <c r="Q1090" s="484">
        <f t="shared" ca="1" si="276"/>
        <v>0.8068287037037043</v>
      </c>
      <c r="R1090" s="486">
        <v>0.10999999940395355</v>
      </c>
      <c r="S1090" s="486"/>
      <c r="T1090">
        <v>39</v>
      </c>
      <c r="U1090" s="469" t="str">
        <f t="shared" si="277"/>
        <v>C44-R10</v>
      </c>
      <c r="V1090">
        <v>44</v>
      </c>
      <c r="W1090" s="470" t="s">
        <v>493</v>
      </c>
      <c r="X1090" s="470" t="s">
        <v>494</v>
      </c>
      <c r="Y1090">
        <v>10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C44-R8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0.80708333333333393</v>
      </c>
      <c r="Q1091" s="484">
        <f t="shared" ca="1" si="276"/>
        <v>0.80723379629629688</v>
      </c>
      <c r="R1091" s="486">
        <v>0.10999999940395355</v>
      </c>
      <c r="S1091" s="486"/>
      <c r="T1091">
        <v>39</v>
      </c>
      <c r="U1091" s="469" t="str">
        <f t="shared" si="277"/>
        <v>C44-R8</v>
      </c>
      <c r="V1091">
        <v>44</v>
      </c>
      <c r="W1091" s="470" t="s">
        <v>493</v>
      </c>
      <c r="X1091" s="470" t="s">
        <v>494</v>
      </c>
      <c r="Y1091">
        <v>8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C44-R6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0.80747685185185247</v>
      </c>
      <c r="Q1092" s="484">
        <f t="shared" ca="1" si="276"/>
        <v>0.80763888888888946</v>
      </c>
      <c r="R1092" s="486">
        <v>0.10999999940395355</v>
      </c>
      <c r="S1092" s="486"/>
      <c r="T1092">
        <v>39</v>
      </c>
      <c r="U1092" s="469" t="str">
        <f t="shared" si="277"/>
        <v>C44-R6</v>
      </c>
      <c r="V1092">
        <v>44</v>
      </c>
      <c r="W1092" s="470" t="s">
        <v>493</v>
      </c>
      <c r="X1092" s="470" t="s">
        <v>494</v>
      </c>
      <c r="Y1092">
        <v>6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C44-R4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0.80790509259259313</v>
      </c>
      <c r="Q1093" s="484">
        <f t="shared" ca="1" si="276"/>
        <v>0.80805555555555608</v>
      </c>
      <c r="R1093" s="486">
        <v>0.10999999940395355</v>
      </c>
      <c r="S1093" s="486"/>
      <c r="T1093">
        <v>39</v>
      </c>
      <c r="U1093" s="469" t="str">
        <f t="shared" si="277"/>
        <v>C44-R4</v>
      </c>
      <c r="V1093">
        <v>44</v>
      </c>
      <c r="W1093" s="470" t="s">
        <v>493</v>
      </c>
      <c r="X1093" s="470" t="s">
        <v>494</v>
      </c>
      <c r="Y1093">
        <v>4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C44-R2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0.8083333333333339</v>
      </c>
      <c r="Q1094" s="484">
        <f t="shared" ca="1" si="276"/>
        <v>0.80850694444444504</v>
      </c>
      <c r="R1094" s="486">
        <v>0.10999999940395355</v>
      </c>
      <c r="S1094" s="486"/>
      <c r="T1094">
        <v>39</v>
      </c>
      <c r="U1094" s="469" t="str">
        <f t="shared" si="277"/>
        <v>C44-R2</v>
      </c>
      <c r="V1094">
        <v>44</v>
      </c>
      <c r="W1094" s="470" t="s">
        <v>493</v>
      </c>
      <c r="X1094" s="470" t="s">
        <v>494</v>
      </c>
      <c r="Y1094">
        <v>2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C45-R1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0.80875000000000064</v>
      </c>
      <c r="Q1095" s="484">
        <f t="shared" ca="1" si="276"/>
        <v>0.80892361111111177</v>
      </c>
      <c r="R1095" s="486">
        <v>0.10999999940395355</v>
      </c>
      <c r="S1095" s="486"/>
      <c r="T1095">
        <v>39</v>
      </c>
      <c r="U1095" s="469" t="str">
        <f t="shared" si="277"/>
        <v>C45-R1</v>
      </c>
      <c r="V1095">
        <v>45</v>
      </c>
      <c r="W1095" s="470" t="s">
        <v>493</v>
      </c>
      <c r="X1095" s="470" t="s">
        <v>494</v>
      </c>
      <c r="Y1095">
        <v>1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C45-R3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0.80918981481481544</v>
      </c>
      <c r="Q1096" s="484">
        <f t="shared" ca="1" si="276"/>
        <v>0.80934027777777839</v>
      </c>
      <c r="R1096" s="486">
        <v>0.10999999940395355</v>
      </c>
      <c r="S1096" s="486"/>
      <c r="T1096">
        <v>39</v>
      </c>
      <c r="U1096" s="469" t="str">
        <f t="shared" si="277"/>
        <v>C45-R3</v>
      </c>
      <c r="V1096">
        <v>45</v>
      </c>
      <c r="W1096" s="470" t="s">
        <v>493</v>
      </c>
      <c r="X1096" s="470" t="s">
        <v>494</v>
      </c>
      <c r="Y1096">
        <v>3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C45-R5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0.80962962962963025</v>
      </c>
      <c r="Q1097" s="484">
        <f t="shared" ca="1" si="276"/>
        <v>0.80980324074074139</v>
      </c>
      <c r="R1097" s="486">
        <v>0.10999999940395355</v>
      </c>
      <c r="S1097" s="486"/>
      <c r="T1097">
        <v>39</v>
      </c>
      <c r="U1097" s="469" t="str">
        <f t="shared" si="277"/>
        <v>C45-R5</v>
      </c>
      <c r="V1097">
        <v>45</v>
      </c>
      <c r="W1097" s="470" t="s">
        <v>493</v>
      </c>
      <c r="X1097" s="470" t="s">
        <v>494</v>
      </c>
      <c r="Y1097">
        <v>5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C45-R7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0.81003472222222284</v>
      </c>
      <c r="Q1098" s="484">
        <f t="shared" ca="1" si="276"/>
        <v>0.81017361111111175</v>
      </c>
      <c r="R1098" s="486">
        <v>0.10999999940395355</v>
      </c>
      <c r="S1098" s="486"/>
      <c r="T1098">
        <v>39</v>
      </c>
      <c r="U1098" s="469" t="str">
        <f t="shared" si="277"/>
        <v>C45-R7</v>
      </c>
      <c r="V1098">
        <v>45</v>
      </c>
      <c r="W1098" s="470" t="s">
        <v>493</v>
      </c>
      <c r="X1098" s="470" t="s">
        <v>494</v>
      </c>
      <c r="Y1098">
        <v>7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C45-R9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0.81040509259259319</v>
      </c>
      <c r="Q1099" s="484">
        <f t="shared" ca="1" si="276"/>
        <v>0.81055555555555614</v>
      </c>
      <c r="R1099" s="486">
        <v>0.10999999940395355</v>
      </c>
      <c r="S1099" s="486"/>
      <c r="T1099">
        <v>39</v>
      </c>
      <c r="U1099" s="469" t="str">
        <f t="shared" si="277"/>
        <v>C45-R9</v>
      </c>
      <c r="V1099">
        <v>45</v>
      </c>
      <c r="W1099" s="470" t="s">
        <v>493</v>
      </c>
      <c r="X1099" s="470" t="s">
        <v>494</v>
      </c>
      <c r="Y1099">
        <v>9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C45-R11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0.81079861111111173</v>
      </c>
      <c r="Q1100" s="484">
        <f t="shared" ca="1" si="276"/>
        <v>0.81096064814814872</v>
      </c>
      <c r="R1100" s="486">
        <v>0.10999999940395355</v>
      </c>
      <c r="S1100" s="486"/>
      <c r="T1100">
        <v>39</v>
      </c>
      <c r="U1100" s="469" t="str">
        <f t="shared" si="277"/>
        <v>C45-R11</v>
      </c>
      <c r="V1100">
        <v>45</v>
      </c>
      <c r="W1100" s="470" t="s">
        <v>493</v>
      </c>
      <c r="X1100" s="470" t="s">
        <v>494</v>
      </c>
      <c r="Y1100">
        <v>11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C45-R13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0.81122685185185239</v>
      </c>
      <c r="Q1101" s="484">
        <f t="shared" ca="1" si="276"/>
        <v>0.81138888888888938</v>
      </c>
      <c r="R1101" s="486">
        <v>0.10999999940395355</v>
      </c>
      <c r="S1101" s="486"/>
      <c r="T1101">
        <v>39</v>
      </c>
      <c r="U1101" s="469" t="str">
        <f t="shared" si="277"/>
        <v>C45-R13</v>
      </c>
      <c r="V1101">
        <v>45</v>
      </c>
      <c r="W1101" s="470" t="s">
        <v>493</v>
      </c>
      <c r="X1101" s="470" t="s">
        <v>494</v>
      </c>
      <c r="Y1101">
        <v>13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C45-R15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0.81167824074074124</v>
      </c>
      <c r="Q1102" s="484">
        <f t="shared" ca="1" si="276"/>
        <v>0.81181712962963015</v>
      </c>
      <c r="R1102" s="486">
        <v>0.10999999940395355</v>
      </c>
      <c r="S1102" s="486"/>
      <c r="T1102">
        <v>40</v>
      </c>
      <c r="U1102" s="469" t="str">
        <f t="shared" si="277"/>
        <v>C45-R15</v>
      </c>
      <c r="V1102">
        <v>45</v>
      </c>
      <c r="W1102" s="470" t="s">
        <v>493</v>
      </c>
      <c r="X1102" s="470" t="s">
        <v>494</v>
      </c>
      <c r="Y1102">
        <v>15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C45-R17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0.81208333333333382</v>
      </c>
      <c r="Q1103" s="484">
        <f t="shared" ca="1" si="276"/>
        <v>0.81222222222222273</v>
      </c>
      <c r="R1103" s="486">
        <v>0.10999999940395355</v>
      </c>
      <c r="S1103" s="486"/>
      <c r="T1103">
        <v>40</v>
      </c>
      <c r="U1103" s="469" t="str">
        <f t="shared" si="277"/>
        <v>C45-R17</v>
      </c>
      <c r="V1103">
        <v>45</v>
      </c>
      <c r="W1103" s="470" t="s">
        <v>493</v>
      </c>
      <c r="X1103" s="470" t="s">
        <v>494</v>
      </c>
      <c r="Y1103">
        <v>17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C45-R19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0.81250000000000056</v>
      </c>
      <c r="Q1104" s="484">
        <f t="shared" ca="1" si="276"/>
        <v>0.81267361111111169</v>
      </c>
      <c r="R1104" s="486">
        <v>0.10999999940395355</v>
      </c>
      <c r="S1104" s="486"/>
      <c r="T1104">
        <v>40</v>
      </c>
      <c r="U1104" s="469" t="str">
        <f t="shared" si="277"/>
        <v>C45-R19</v>
      </c>
      <c r="V1104">
        <v>45</v>
      </c>
      <c r="W1104" s="470" t="s">
        <v>493</v>
      </c>
      <c r="X1104" s="470" t="s">
        <v>494</v>
      </c>
      <c r="Y1104">
        <v>19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C45-R21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0.81291666666666729</v>
      </c>
      <c r="Q1105" s="484">
        <f t="shared" ca="1" si="276"/>
        <v>0.8130555555555562</v>
      </c>
      <c r="R1105" s="486">
        <v>0.10999999940395355</v>
      </c>
      <c r="S1105" s="486"/>
      <c r="T1105">
        <v>40</v>
      </c>
      <c r="U1105" s="469" t="str">
        <f t="shared" si="277"/>
        <v>C45-R21</v>
      </c>
      <c r="V1105">
        <v>45</v>
      </c>
      <c r="W1105" s="470" t="s">
        <v>493</v>
      </c>
      <c r="X1105" s="470" t="s">
        <v>494</v>
      </c>
      <c r="Y1105">
        <v>21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C45-R23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0.81333333333333402</v>
      </c>
      <c r="Q1106" s="484">
        <f t="shared" ca="1" si="276"/>
        <v>0.81350694444444516</v>
      </c>
      <c r="R1106" s="486">
        <v>0.10999999940395355</v>
      </c>
      <c r="S1106" s="486"/>
      <c r="T1106">
        <v>40</v>
      </c>
      <c r="U1106" s="469" t="str">
        <f t="shared" si="277"/>
        <v>C45-R23</v>
      </c>
      <c r="V1106">
        <v>45</v>
      </c>
      <c r="W1106" s="470" t="s">
        <v>493</v>
      </c>
      <c r="X1106" s="470" t="s">
        <v>494</v>
      </c>
      <c r="Y1106">
        <v>23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C45-R25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0.81375000000000075</v>
      </c>
      <c r="Q1107" s="484">
        <f t="shared" ca="1" si="276"/>
        <v>0.81391203703703774</v>
      </c>
      <c r="R1107" s="486">
        <v>0.10999999940395355</v>
      </c>
      <c r="S1107" s="486"/>
      <c r="T1107">
        <v>40</v>
      </c>
      <c r="U1107" s="469" t="str">
        <f t="shared" si="277"/>
        <v>C45-R25</v>
      </c>
      <c r="V1107">
        <v>45</v>
      </c>
      <c r="W1107" s="470" t="s">
        <v>493</v>
      </c>
      <c r="X1107" s="470" t="s">
        <v>494</v>
      </c>
      <c r="Y1107">
        <v>25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C45-R27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0.81415509259259333</v>
      </c>
      <c r="Q1108" s="484">
        <f t="shared" ca="1" si="276"/>
        <v>0.81430555555555628</v>
      </c>
      <c r="R1108" s="486">
        <v>0.10999999940395355</v>
      </c>
      <c r="S1108" s="486"/>
      <c r="T1108">
        <v>40</v>
      </c>
      <c r="U1108" s="469" t="str">
        <f t="shared" si="277"/>
        <v>C45-R27</v>
      </c>
      <c r="V1108">
        <v>45</v>
      </c>
      <c r="W1108" s="470" t="s">
        <v>493</v>
      </c>
      <c r="X1108" s="470" t="s">
        <v>494</v>
      </c>
      <c r="Y1108">
        <v>27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C45-R29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0.8145833333333341</v>
      </c>
      <c r="Q1109" s="484">
        <f t="shared" ca="1" si="276"/>
        <v>0.81473379629629705</v>
      </c>
      <c r="R1109" s="486">
        <v>0.10999999940395355</v>
      </c>
      <c r="S1109" s="486"/>
      <c r="T1109">
        <v>40</v>
      </c>
      <c r="U1109" s="469" t="str">
        <f t="shared" si="277"/>
        <v>C45-R29</v>
      </c>
      <c r="V1109">
        <v>45</v>
      </c>
      <c r="W1109" s="470" t="s">
        <v>493</v>
      </c>
      <c r="X1109" s="470" t="s">
        <v>494</v>
      </c>
      <c r="Y1109">
        <v>29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C45-R31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0.8149652777777785</v>
      </c>
      <c r="Q1110" s="484">
        <f t="shared" ca="1" si="276"/>
        <v>0.81512731481481548</v>
      </c>
      <c r="R1110" s="486">
        <v>0.10999999940395355</v>
      </c>
      <c r="S1110" s="486"/>
      <c r="T1110">
        <v>40</v>
      </c>
      <c r="U1110" s="469" t="str">
        <f t="shared" si="277"/>
        <v>C45-R31</v>
      </c>
      <c r="V1110">
        <v>45</v>
      </c>
      <c r="W1110" s="470" t="s">
        <v>493</v>
      </c>
      <c r="X1110" s="470" t="s">
        <v>494</v>
      </c>
      <c r="Y1110">
        <v>31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C45-R33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0.81540509259259331</v>
      </c>
      <c r="Q1111" s="484">
        <f t="shared" ca="1" si="276"/>
        <v>0.81557870370370444</v>
      </c>
      <c r="R1111" s="486">
        <v>0.10999999940395355</v>
      </c>
      <c r="S1111" s="486"/>
      <c r="T1111">
        <v>40</v>
      </c>
      <c r="U1111" s="469" t="str">
        <f t="shared" si="277"/>
        <v>C45-R33</v>
      </c>
      <c r="V1111">
        <v>45</v>
      </c>
      <c r="W1111" s="470" t="s">
        <v>493</v>
      </c>
      <c r="X1111" s="470" t="s">
        <v>494</v>
      </c>
      <c r="Y1111">
        <v>33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C45-R35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0.81584490740740812</v>
      </c>
      <c r="Q1112" s="484">
        <f t="shared" ca="1" si="276"/>
        <v>0.81601851851851925</v>
      </c>
      <c r="R1112" s="486">
        <v>0.10999999940395355</v>
      </c>
      <c r="S1112" s="486"/>
      <c r="T1112">
        <v>40</v>
      </c>
      <c r="U1112" s="469" t="str">
        <f t="shared" si="277"/>
        <v>C45-R35</v>
      </c>
      <c r="V1112">
        <v>45</v>
      </c>
      <c r="W1112" s="470" t="s">
        <v>493</v>
      </c>
      <c r="X1112" s="470" t="s">
        <v>494</v>
      </c>
      <c r="Y1112">
        <v>35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C45-R37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0.8162500000000007</v>
      </c>
      <c r="Q1113" s="484">
        <f t="shared" ca="1" si="276"/>
        <v>0.81638888888888961</v>
      </c>
      <c r="R1113" s="486">
        <v>0.10999999940395355</v>
      </c>
      <c r="S1113" s="486"/>
      <c r="T1113">
        <v>40</v>
      </c>
      <c r="U1113" s="469" t="str">
        <f t="shared" si="277"/>
        <v>C45-R37</v>
      </c>
      <c r="V1113">
        <v>45</v>
      </c>
      <c r="W1113" s="470" t="s">
        <v>493</v>
      </c>
      <c r="X1113" s="470" t="s">
        <v>494</v>
      </c>
      <c r="Y1113">
        <v>37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C45-R39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0.81665509259259328</v>
      </c>
      <c r="Q1114" s="484">
        <f t="shared" ca="1" si="276"/>
        <v>0.81679398148148219</v>
      </c>
      <c r="R1114" s="486">
        <v>0.10999999940395355</v>
      </c>
      <c r="S1114" s="486"/>
      <c r="T1114">
        <v>40</v>
      </c>
      <c r="U1114" s="469" t="str">
        <f t="shared" si="277"/>
        <v>C45-R39</v>
      </c>
      <c r="V1114">
        <v>45</v>
      </c>
      <c r="W1114" s="470" t="s">
        <v>493</v>
      </c>
      <c r="X1114" s="470" t="s">
        <v>494</v>
      </c>
      <c r="Y1114">
        <v>39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C45-R41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0.81704861111111182</v>
      </c>
      <c r="Q1115" s="484">
        <f t="shared" ca="1" si="276"/>
        <v>0.81722222222222296</v>
      </c>
      <c r="R1115" s="486">
        <v>0.10999999940395355</v>
      </c>
      <c r="S1115" s="486"/>
      <c r="T1115">
        <v>40</v>
      </c>
      <c r="U1115" s="469" t="str">
        <f t="shared" si="277"/>
        <v>C45-R41</v>
      </c>
      <c r="V1115">
        <v>45</v>
      </c>
      <c r="W1115" s="470" t="s">
        <v>493</v>
      </c>
      <c r="X1115" s="470" t="s">
        <v>494</v>
      </c>
      <c r="Y1115">
        <v>41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C45-R43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0.81747685185185259</v>
      </c>
      <c r="Q1116" s="484">
        <f t="shared" ca="1" si="276"/>
        <v>0.81763888888888958</v>
      </c>
      <c r="R1116" s="486">
        <v>0.10999999940395355</v>
      </c>
      <c r="S1116" s="486"/>
      <c r="T1116">
        <v>40</v>
      </c>
      <c r="U1116" s="469" t="str">
        <f t="shared" si="277"/>
        <v>C45-R43</v>
      </c>
      <c r="V1116">
        <v>45</v>
      </c>
      <c r="W1116" s="470" t="s">
        <v>493</v>
      </c>
      <c r="X1116" s="470" t="s">
        <v>494</v>
      </c>
      <c r="Y1116">
        <v>43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C45-R45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0.81788194444444517</v>
      </c>
      <c r="Q1117" s="484">
        <f t="shared" ca="1" si="276"/>
        <v>0.81805555555555631</v>
      </c>
      <c r="R1117" s="486">
        <v>0.10999999940395355</v>
      </c>
      <c r="S1117" s="486"/>
      <c r="T1117">
        <v>40</v>
      </c>
      <c r="U1117" s="469" t="str">
        <f t="shared" si="277"/>
        <v>C45-R45</v>
      </c>
      <c r="V1117">
        <v>45</v>
      </c>
      <c r="W1117" s="470" t="s">
        <v>493</v>
      </c>
      <c r="X1117" s="470" t="s">
        <v>494</v>
      </c>
      <c r="Y1117">
        <v>45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C45-R47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0.81833333333333413</v>
      </c>
      <c r="Q1118" s="484">
        <f t="shared" ca="1" si="276"/>
        <v>0.81847222222222304</v>
      </c>
      <c r="R1118" s="486">
        <v>0.10999999940395355</v>
      </c>
      <c r="S1118" s="486"/>
      <c r="T1118">
        <v>40</v>
      </c>
      <c r="U1118" s="469" t="str">
        <f t="shared" si="277"/>
        <v>C45-R47</v>
      </c>
      <c r="V1118">
        <v>45</v>
      </c>
      <c r="W1118" s="470" t="s">
        <v>493</v>
      </c>
      <c r="X1118" s="470" t="s">
        <v>494</v>
      </c>
      <c r="Y1118">
        <v>47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C45-R49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0.81875000000000087</v>
      </c>
      <c r="Q1119" s="484">
        <f t="shared" ca="1" si="276"/>
        <v>0.81888888888888978</v>
      </c>
      <c r="R1119" s="486">
        <v>0.10999999940395355</v>
      </c>
      <c r="S1119" s="486"/>
      <c r="T1119">
        <v>40</v>
      </c>
      <c r="U1119" s="469" t="str">
        <f t="shared" si="277"/>
        <v>C45-R49</v>
      </c>
      <c r="V1119">
        <v>45</v>
      </c>
      <c r="W1119" s="470" t="s">
        <v>493</v>
      </c>
      <c r="X1119" s="470" t="s">
        <v>494</v>
      </c>
      <c r="Y1119">
        <v>49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C46-R48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0.81912037037037122</v>
      </c>
      <c r="Q1120" s="484">
        <f t="shared" ca="1" si="276"/>
        <v>0.81929398148148236</v>
      </c>
      <c r="R1120" s="486">
        <v>0.10999999940395355</v>
      </c>
      <c r="S1120" s="486"/>
      <c r="T1120">
        <v>40</v>
      </c>
      <c r="U1120" s="469" t="str">
        <f t="shared" si="277"/>
        <v>C46-R48</v>
      </c>
      <c r="V1120">
        <v>46</v>
      </c>
      <c r="W1120" s="470" t="s">
        <v>493</v>
      </c>
      <c r="X1120" s="470" t="s">
        <v>494</v>
      </c>
      <c r="Y1120">
        <v>48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C46-R46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0.81958333333333422</v>
      </c>
      <c r="Q1121" s="484">
        <f t="shared" ca="1" si="276"/>
        <v>0.81972222222222313</v>
      </c>
      <c r="R1121" s="486">
        <v>0.10999999940395355</v>
      </c>
      <c r="S1121" s="486"/>
      <c r="T1121">
        <v>40</v>
      </c>
      <c r="U1121" s="469" t="str">
        <f t="shared" si="277"/>
        <v>C46-R46</v>
      </c>
      <c r="V1121">
        <v>46</v>
      </c>
      <c r="W1121" s="470" t="s">
        <v>493</v>
      </c>
      <c r="X1121" s="470" t="s">
        <v>494</v>
      </c>
      <c r="Y1121">
        <v>46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C46-R44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0.8199884259259268</v>
      </c>
      <c r="Q1122" s="484">
        <f t="shared" ca="1" si="276"/>
        <v>0.82016203703703794</v>
      </c>
      <c r="R1122" s="486">
        <v>0.10999999940395355</v>
      </c>
      <c r="S1122" s="486"/>
      <c r="T1122">
        <v>40</v>
      </c>
      <c r="U1122" s="469" t="str">
        <f t="shared" si="277"/>
        <v>C46-R44</v>
      </c>
      <c r="V1122">
        <v>46</v>
      </c>
      <c r="W1122" s="470" t="s">
        <v>493</v>
      </c>
      <c r="X1122" s="470" t="s">
        <v>494</v>
      </c>
      <c r="Y1122">
        <v>44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C46-R42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0.82040509259259353</v>
      </c>
      <c r="Q1123" s="484">
        <f t="shared" ca="1" si="276"/>
        <v>0.82056712962963052</v>
      </c>
      <c r="R1123" s="486">
        <v>0.10999999940395355</v>
      </c>
      <c r="S1123" s="486"/>
      <c r="T1123">
        <v>40</v>
      </c>
      <c r="U1123" s="469" t="str">
        <f t="shared" si="277"/>
        <v>C46-R42</v>
      </c>
      <c r="V1123">
        <v>46</v>
      </c>
      <c r="W1123" s="470" t="s">
        <v>493</v>
      </c>
      <c r="X1123" s="470" t="s">
        <v>494</v>
      </c>
      <c r="Y1123">
        <v>42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C46-R40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0.82081018518518611</v>
      </c>
      <c r="Q1124" s="484">
        <f t="shared" ref="Q1124:Q1187" ca="1" si="291">P1124+TIME(0,0,RANDBETWEEN(12,15))</f>
        <v>0.8209722222222231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C46-R40</v>
      </c>
      <c r="V1124">
        <v>46</v>
      </c>
      <c r="W1124" s="470" t="s">
        <v>493</v>
      </c>
      <c r="X1124" s="470" t="s">
        <v>494</v>
      </c>
      <c r="Y1124">
        <v>40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C46-R38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0.82126157407407496</v>
      </c>
      <c r="Q1125" s="484">
        <f t="shared" ca="1" si="291"/>
        <v>0.8214351851851861</v>
      </c>
      <c r="R1125" s="486">
        <v>0.10999999940395355</v>
      </c>
      <c r="S1125" s="486"/>
      <c r="T1125">
        <v>40</v>
      </c>
      <c r="U1125" s="469" t="str">
        <f t="shared" si="292"/>
        <v>C46-R38</v>
      </c>
      <c r="V1125">
        <v>46</v>
      </c>
      <c r="W1125" s="470" t="s">
        <v>493</v>
      </c>
      <c r="X1125" s="470" t="s">
        <v>494</v>
      </c>
      <c r="Y1125">
        <v>38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C46-R36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0.82170138888888977</v>
      </c>
      <c r="Q1126" s="484">
        <f t="shared" ca="1" si="291"/>
        <v>0.82184027777777868</v>
      </c>
      <c r="R1126" s="486">
        <v>0.10999999940395355</v>
      </c>
      <c r="S1126" s="486"/>
      <c r="T1126">
        <v>40</v>
      </c>
      <c r="U1126" s="469" t="str">
        <f t="shared" si="292"/>
        <v>C46-R36</v>
      </c>
      <c r="V1126">
        <v>46</v>
      </c>
      <c r="W1126" s="470" t="s">
        <v>493</v>
      </c>
      <c r="X1126" s="470" t="s">
        <v>494</v>
      </c>
      <c r="Y1126">
        <v>36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C46-R34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0.82212962962963054</v>
      </c>
      <c r="Q1127" s="484">
        <f t="shared" ca="1" si="291"/>
        <v>0.82230324074074168</v>
      </c>
      <c r="R1127" s="486">
        <v>0.10999999940395355</v>
      </c>
      <c r="S1127" s="486"/>
      <c r="T1127">
        <v>40</v>
      </c>
      <c r="U1127" s="469" t="str">
        <f t="shared" si="292"/>
        <v>C46-R34</v>
      </c>
      <c r="V1127">
        <v>46</v>
      </c>
      <c r="W1127" s="470" t="s">
        <v>493</v>
      </c>
      <c r="X1127" s="470" t="s">
        <v>494</v>
      </c>
      <c r="Y1127">
        <v>34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C46-R32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0.82255787037037131</v>
      </c>
      <c r="Q1128" s="484">
        <f t="shared" ca="1" si="291"/>
        <v>0.82270833333333426</v>
      </c>
      <c r="R1128" s="486">
        <v>0.10999999940395355</v>
      </c>
      <c r="S1128" s="486"/>
      <c r="T1128">
        <v>40</v>
      </c>
      <c r="U1128" s="469" t="str">
        <f t="shared" si="292"/>
        <v>C46-R32</v>
      </c>
      <c r="V1128">
        <v>46</v>
      </c>
      <c r="W1128" s="470" t="s">
        <v>493</v>
      </c>
      <c r="X1128" s="470" t="s">
        <v>494</v>
      </c>
      <c r="Y1128">
        <v>32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C46-R30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0.82295138888888986</v>
      </c>
      <c r="Q1129" s="484">
        <f t="shared" ca="1" si="291"/>
        <v>0.82310185185185281</v>
      </c>
      <c r="R1129" s="486">
        <v>0.10999999940395355</v>
      </c>
      <c r="S1129" s="486"/>
      <c r="T1129">
        <v>41</v>
      </c>
      <c r="U1129" s="469" t="str">
        <f t="shared" si="292"/>
        <v>C46-R30</v>
      </c>
      <c r="V1129">
        <v>46</v>
      </c>
      <c r="W1129" s="470" t="s">
        <v>493</v>
      </c>
      <c r="X1129" s="470" t="s">
        <v>494</v>
      </c>
      <c r="Y1129">
        <v>30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C46-R28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0.82336805555555648</v>
      </c>
      <c r="Q1130" s="484">
        <f t="shared" ca="1" si="291"/>
        <v>0.82353009259259347</v>
      </c>
      <c r="R1130" s="486">
        <v>0.10999999940395355</v>
      </c>
      <c r="S1130" s="486"/>
      <c r="T1130">
        <v>41</v>
      </c>
      <c r="U1130" s="469" t="str">
        <f t="shared" si="292"/>
        <v>C46-R28</v>
      </c>
      <c r="V1130">
        <v>46</v>
      </c>
      <c r="W1130" s="470" t="s">
        <v>493</v>
      </c>
      <c r="X1130" s="470" t="s">
        <v>494</v>
      </c>
      <c r="Y1130">
        <v>28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C46-R26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0.82380787037037129</v>
      </c>
      <c r="Q1131" s="484">
        <f t="shared" ca="1" si="291"/>
        <v>0.82396990740740828</v>
      </c>
      <c r="R1131" s="486">
        <v>0.10999999940395355</v>
      </c>
      <c r="S1131" s="486"/>
      <c r="T1131">
        <v>41</v>
      </c>
      <c r="U1131" s="469" t="str">
        <f t="shared" si="292"/>
        <v>C46-R26</v>
      </c>
      <c r="V1131">
        <v>46</v>
      </c>
      <c r="W1131" s="470" t="s">
        <v>493</v>
      </c>
      <c r="X1131" s="470" t="s">
        <v>494</v>
      </c>
      <c r="Y1131">
        <v>26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C46-R24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0.82423611111111195</v>
      </c>
      <c r="Q1132" s="484">
        <f t="shared" ca="1" si="291"/>
        <v>0.82437500000000086</v>
      </c>
      <c r="R1132" s="486">
        <v>0.10999999940395355</v>
      </c>
      <c r="S1132" s="486"/>
      <c r="T1132">
        <v>41</v>
      </c>
      <c r="U1132" s="469" t="str">
        <f t="shared" si="292"/>
        <v>C46-R24</v>
      </c>
      <c r="V1132">
        <v>46</v>
      </c>
      <c r="W1132" s="470" t="s">
        <v>493</v>
      </c>
      <c r="X1132" s="470" t="s">
        <v>494</v>
      </c>
      <c r="Y1132">
        <v>24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C46-R22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0.82465277777777868</v>
      </c>
      <c r="Q1133" s="484">
        <f t="shared" ca="1" si="291"/>
        <v>0.82482638888888982</v>
      </c>
      <c r="R1133" s="486">
        <v>0.10999999940395355</v>
      </c>
      <c r="S1133" s="486"/>
      <c r="T1133">
        <v>41</v>
      </c>
      <c r="U1133" s="469" t="str">
        <f t="shared" si="292"/>
        <v>C46-R22</v>
      </c>
      <c r="V1133">
        <v>46</v>
      </c>
      <c r="W1133" s="470" t="s">
        <v>493</v>
      </c>
      <c r="X1133" s="470" t="s">
        <v>494</v>
      </c>
      <c r="Y1133">
        <v>22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C46-R20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0.82506944444444541</v>
      </c>
      <c r="Q1134" s="484">
        <f t="shared" ca="1" si="291"/>
        <v>0.8252314814814824</v>
      </c>
      <c r="R1134" s="486">
        <v>0.10999999940395355</v>
      </c>
      <c r="S1134" s="486"/>
      <c r="T1134">
        <v>41</v>
      </c>
      <c r="U1134" s="469" t="str">
        <f t="shared" si="292"/>
        <v>C46-R20</v>
      </c>
      <c r="V1134">
        <v>46</v>
      </c>
      <c r="W1134" s="470" t="s">
        <v>493</v>
      </c>
      <c r="X1134" s="470" t="s">
        <v>494</v>
      </c>
      <c r="Y1134">
        <v>20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C46-R18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0.82546296296296384</v>
      </c>
      <c r="Q1135" s="484">
        <f t="shared" ca="1" si="291"/>
        <v>0.82562500000000083</v>
      </c>
      <c r="R1135" s="486">
        <v>0.10999999940395355</v>
      </c>
      <c r="S1135" s="486"/>
      <c r="T1135">
        <v>41</v>
      </c>
      <c r="U1135" s="469" t="str">
        <f t="shared" si="292"/>
        <v>C46-R18</v>
      </c>
      <c r="V1135">
        <v>46</v>
      </c>
      <c r="W1135" s="470" t="s">
        <v>493</v>
      </c>
      <c r="X1135" s="470" t="s">
        <v>494</v>
      </c>
      <c r="Y1135">
        <v>18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C46-R16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0.82591435185185269</v>
      </c>
      <c r="Q1136" s="484">
        <f t="shared" ca="1" si="291"/>
        <v>0.82606481481481564</v>
      </c>
      <c r="R1136" s="486">
        <v>0.10999999940395355</v>
      </c>
      <c r="S1136" s="486"/>
      <c r="T1136">
        <v>41</v>
      </c>
      <c r="U1136" s="469" t="str">
        <f t="shared" si="292"/>
        <v>C46-R16</v>
      </c>
      <c r="V1136">
        <v>46</v>
      </c>
      <c r="W1136" s="470" t="s">
        <v>493</v>
      </c>
      <c r="X1136" s="470" t="s">
        <v>494</v>
      </c>
      <c r="Y1136">
        <v>16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C46-R14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0.82629629629629708</v>
      </c>
      <c r="Q1137" s="484">
        <f t="shared" ca="1" si="291"/>
        <v>0.82643518518518599</v>
      </c>
      <c r="R1137" s="486">
        <v>0.10999999940395355</v>
      </c>
      <c r="S1137" s="486"/>
      <c r="T1137">
        <v>41</v>
      </c>
      <c r="U1137" s="469" t="str">
        <f t="shared" si="292"/>
        <v>C46-R14</v>
      </c>
      <c r="V1137">
        <v>46</v>
      </c>
      <c r="W1137" s="470" t="s">
        <v>493</v>
      </c>
      <c r="X1137" s="470" t="s">
        <v>494</v>
      </c>
      <c r="Y1137">
        <v>14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C46-R12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0.82670138888888967</v>
      </c>
      <c r="Q1138" s="484">
        <f t="shared" ca="1" si="291"/>
        <v>0.82684027777777858</v>
      </c>
      <c r="R1138" s="486">
        <v>0.10999999940395355</v>
      </c>
      <c r="S1138" s="486"/>
      <c r="T1138">
        <v>41</v>
      </c>
      <c r="U1138" s="469" t="str">
        <f t="shared" si="292"/>
        <v>C46-R12</v>
      </c>
      <c r="V1138">
        <v>46</v>
      </c>
      <c r="W1138" s="470" t="s">
        <v>493</v>
      </c>
      <c r="X1138" s="470" t="s">
        <v>494</v>
      </c>
      <c r="Y1138">
        <v>12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C46-R10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0.8271180555555564</v>
      </c>
      <c r="Q1139" s="484">
        <f t="shared" ca="1" si="291"/>
        <v>0.82728009259259339</v>
      </c>
      <c r="R1139" s="486">
        <v>0.10999999940395355</v>
      </c>
      <c r="S1139" s="486"/>
      <c r="T1139">
        <v>41</v>
      </c>
      <c r="U1139" s="469" t="str">
        <f t="shared" si="292"/>
        <v>C46-R10</v>
      </c>
      <c r="V1139">
        <v>46</v>
      </c>
      <c r="W1139" s="470" t="s">
        <v>493</v>
      </c>
      <c r="X1139" s="470" t="s">
        <v>494</v>
      </c>
      <c r="Y1139">
        <v>10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C46-R8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0.82756944444444525</v>
      </c>
      <c r="Q1140" s="484">
        <f t="shared" ca="1" si="291"/>
        <v>0.82774305555555638</v>
      </c>
      <c r="R1140" s="486">
        <v>0.10999999940395355</v>
      </c>
      <c r="S1140" s="486"/>
      <c r="T1140">
        <v>41</v>
      </c>
      <c r="U1140" s="469" t="str">
        <f t="shared" si="292"/>
        <v>C46-R8</v>
      </c>
      <c r="V1140">
        <v>46</v>
      </c>
      <c r="W1140" s="470" t="s">
        <v>493</v>
      </c>
      <c r="X1140" s="470" t="s">
        <v>494</v>
      </c>
      <c r="Y1140">
        <v>8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C46-R6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0.82800925925926006</v>
      </c>
      <c r="Q1141" s="484">
        <f t="shared" ca="1" si="291"/>
        <v>0.828159722222223</v>
      </c>
      <c r="R1141" s="486">
        <v>0.10999999940395355</v>
      </c>
      <c r="S1141" s="486"/>
      <c r="T1141">
        <v>41</v>
      </c>
      <c r="U1141" s="469" t="str">
        <f t="shared" si="292"/>
        <v>C46-R6</v>
      </c>
      <c r="V1141">
        <v>46</v>
      </c>
      <c r="W1141" s="470" t="s">
        <v>493</v>
      </c>
      <c r="X1141" s="470" t="s">
        <v>494</v>
      </c>
      <c r="Y1141">
        <v>6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C46-R4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0.82842592592592668</v>
      </c>
      <c r="Q1142" s="484">
        <f t="shared" ca="1" si="291"/>
        <v>0.82857638888888963</v>
      </c>
      <c r="R1142" s="486">
        <v>0.10999999940395355</v>
      </c>
      <c r="S1142" s="486"/>
      <c r="T1142">
        <v>41</v>
      </c>
      <c r="U1142" s="469" t="str">
        <f t="shared" si="292"/>
        <v>C46-R4</v>
      </c>
      <c r="V1142">
        <v>46</v>
      </c>
      <c r="W1142" s="470" t="s">
        <v>493</v>
      </c>
      <c r="X1142" s="470" t="s">
        <v>494</v>
      </c>
      <c r="Y1142">
        <v>4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C46-R2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0.82881944444444522</v>
      </c>
      <c r="Q1143" s="484">
        <f t="shared" ca="1" si="291"/>
        <v>0.82896990740740817</v>
      </c>
      <c r="R1143" s="486">
        <v>0.10999999940395355</v>
      </c>
      <c r="S1143" s="486"/>
      <c r="T1143">
        <v>41</v>
      </c>
      <c r="U1143" s="469" t="str">
        <f t="shared" si="292"/>
        <v>C46-R2</v>
      </c>
      <c r="V1143">
        <v>46</v>
      </c>
      <c r="W1143" s="470" t="s">
        <v>493</v>
      </c>
      <c r="X1143" s="470" t="s">
        <v>494</v>
      </c>
      <c r="Y1143">
        <v>2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C47-R1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0.82923611111111184</v>
      </c>
      <c r="Q1144" s="484">
        <f t="shared" ca="1" si="291"/>
        <v>0.82939814814814883</v>
      </c>
      <c r="R1144" s="486">
        <v>0.10999999940395355</v>
      </c>
      <c r="S1144" s="486"/>
      <c r="T1144">
        <v>41</v>
      </c>
      <c r="U1144" s="469" t="str">
        <f t="shared" si="292"/>
        <v>C47-R1</v>
      </c>
      <c r="V1144">
        <v>47</v>
      </c>
      <c r="W1144" s="470" t="s">
        <v>493</v>
      </c>
      <c r="X1144" s="470" t="s">
        <v>494</v>
      </c>
      <c r="Y1144">
        <v>1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C47-R3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0.82967592592592665</v>
      </c>
      <c r="Q1145" s="484">
        <f t="shared" ca="1" si="291"/>
        <v>0.82984953703703779</v>
      </c>
      <c r="R1145" s="486">
        <v>0.10999999940395355</v>
      </c>
      <c r="S1145" s="486"/>
      <c r="T1145">
        <v>41</v>
      </c>
      <c r="U1145" s="469" t="str">
        <f t="shared" si="292"/>
        <v>C47-R3</v>
      </c>
      <c r="V1145">
        <v>47</v>
      </c>
      <c r="W1145" s="470" t="s">
        <v>493</v>
      </c>
      <c r="X1145" s="470" t="s">
        <v>494</v>
      </c>
      <c r="Y1145">
        <v>3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C47-R5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0.83009259259259338</v>
      </c>
      <c r="Q1146" s="484">
        <f t="shared" ca="1" si="291"/>
        <v>0.83024305555555633</v>
      </c>
      <c r="R1146" s="486">
        <v>0.10999999940395355</v>
      </c>
      <c r="S1146" s="486"/>
      <c r="T1146">
        <v>41</v>
      </c>
      <c r="U1146" s="469" t="str">
        <f t="shared" si="292"/>
        <v>C47-R5</v>
      </c>
      <c r="V1146">
        <v>47</v>
      </c>
      <c r="W1146" s="470" t="s">
        <v>493</v>
      </c>
      <c r="X1146" s="470" t="s">
        <v>494</v>
      </c>
      <c r="Y1146">
        <v>5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C47-R7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0.83052083333333415</v>
      </c>
      <c r="Q1147" s="484">
        <f t="shared" ca="1" si="291"/>
        <v>0.83068287037037114</v>
      </c>
      <c r="R1147" s="486">
        <v>0.10999999940395355</v>
      </c>
      <c r="S1147" s="486"/>
      <c r="T1147">
        <v>41</v>
      </c>
      <c r="U1147" s="469" t="str">
        <f t="shared" si="292"/>
        <v>C47-R7</v>
      </c>
      <c r="V1147">
        <v>47</v>
      </c>
      <c r="W1147" s="470" t="s">
        <v>493</v>
      </c>
      <c r="X1147" s="470" t="s">
        <v>494</v>
      </c>
      <c r="Y1147">
        <v>7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C47-R9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0.83091435185185258</v>
      </c>
      <c r="Q1148" s="484">
        <f t="shared" ca="1" si="291"/>
        <v>0.83106481481481553</v>
      </c>
      <c r="R1148" s="486">
        <v>0.10999999940395355</v>
      </c>
      <c r="S1148" s="486"/>
      <c r="T1148">
        <v>41</v>
      </c>
      <c r="U1148" s="469" t="str">
        <f t="shared" si="292"/>
        <v>C47-R9</v>
      </c>
      <c r="V1148">
        <v>47</v>
      </c>
      <c r="W1148" s="470" t="s">
        <v>493</v>
      </c>
      <c r="X1148" s="470" t="s">
        <v>494</v>
      </c>
      <c r="Y1148">
        <v>9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C47-R11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0.83130787037037113</v>
      </c>
      <c r="Q1149" s="484">
        <f t="shared" ca="1" si="291"/>
        <v>0.83146990740740812</v>
      </c>
      <c r="R1149" s="486">
        <v>0.10999999940395355</v>
      </c>
      <c r="S1149" s="486"/>
      <c r="T1149">
        <v>41</v>
      </c>
      <c r="U1149" s="469" t="str">
        <f t="shared" si="292"/>
        <v>C47-R11</v>
      </c>
      <c r="V1149">
        <v>47</v>
      </c>
      <c r="W1149" s="470" t="s">
        <v>493</v>
      </c>
      <c r="X1149" s="470" t="s">
        <v>494</v>
      </c>
      <c r="Y1149">
        <v>11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C47-R13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0.83171296296296371</v>
      </c>
      <c r="Q1150" s="484">
        <f t="shared" ca="1" si="291"/>
        <v>0.83185185185185262</v>
      </c>
      <c r="R1150" s="486">
        <v>0.10999999940395355</v>
      </c>
      <c r="S1150" s="486"/>
      <c r="T1150">
        <v>41</v>
      </c>
      <c r="U1150" s="469" t="str">
        <f t="shared" si="292"/>
        <v>C47-R13</v>
      </c>
      <c r="V1150">
        <v>47</v>
      </c>
      <c r="W1150" s="470" t="s">
        <v>493</v>
      </c>
      <c r="X1150" s="470" t="s">
        <v>494</v>
      </c>
      <c r="Y1150">
        <v>13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C47-R15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0.83209490740740821</v>
      </c>
      <c r="Q1151" s="484">
        <f t="shared" ca="1" si="291"/>
        <v>0.8322569444444452</v>
      </c>
      <c r="R1151" s="486">
        <v>0.10999999940395355</v>
      </c>
      <c r="S1151" s="486"/>
      <c r="T1151">
        <v>41</v>
      </c>
      <c r="U1151" s="469" t="str">
        <f t="shared" si="292"/>
        <v>C47-R15</v>
      </c>
      <c r="V1151">
        <v>47</v>
      </c>
      <c r="W1151" s="470" t="s">
        <v>493</v>
      </c>
      <c r="X1151" s="470" t="s">
        <v>494</v>
      </c>
      <c r="Y1151">
        <v>15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C47-R17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0.83248842592592665</v>
      </c>
      <c r="Q1152" s="484">
        <f t="shared" ca="1" si="291"/>
        <v>0.83266203703703778</v>
      </c>
      <c r="R1152" s="486">
        <v>0.10999999940395355</v>
      </c>
      <c r="S1152" s="486"/>
      <c r="T1152">
        <v>41</v>
      </c>
      <c r="U1152" s="469" t="str">
        <f t="shared" si="292"/>
        <v>C47-R17</v>
      </c>
      <c r="V1152">
        <v>47</v>
      </c>
      <c r="W1152" s="470" t="s">
        <v>493</v>
      </c>
      <c r="X1152" s="470" t="s">
        <v>494</v>
      </c>
      <c r="Y1152">
        <v>17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C47-R19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0.83295138888888964</v>
      </c>
      <c r="Q1153" s="484">
        <f t="shared" ca="1" si="291"/>
        <v>0.83309027777777855</v>
      </c>
      <c r="R1153" s="486">
        <v>0.10999999940395355</v>
      </c>
      <c r="S1153" s="486"/>
      <c r="T1153">
        <v>41</v>
      </c>
      <c r="U1153" s="469" t="str">
        <f t="shared" si="292"/>
        <v>C47-R19</v>
      </c>
      <c r="V1153">
        <v>47</v>
      </c>
      <c r="W1153" s="470" t="s">
        <v>493</v>
      </c>
      <c r="X1153" s="470" t="s">
        <v>494</v>
      </c>
      <c r="Y1153">
        <v>19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C47-R21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0.83334490740740819</v>
      </c>
      <c r="Q1154" s="484">
        <f t="shared" ca="1" si="291"/>
        <v>0.8334837962962971</v>
      </c>
      <c r="R1154" s="486">
        <v>0.10999999940395355</v>
      </c>
      <c r="S1154" s="486"/>
      <c r="T1154">
        <v>41</v>
      </c>
      <c r="U1154" s="469" t="str">
        <f t="shared" si="292"/>
        <v>C47-R21</v>
      </c>
      <c r="V1154">
        <v>47</v>
      </c>
      <c r="W1154" s="470" t="s">
        <v>493</v>
      </c>
      <c r="X1154" s="470" t="s">
        <v>494</v>
      </c>
      <c r="Y1154">
        <v>21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C47-R23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0.83376157407407492</v>
      </c>
      <c r="Q1155" s="484">
        <f t="shared" ca="1" si="291"/>
        <v>0.83392361111111191</v>
      </c>
      <c r="R1155" s="486">
        <v>0.10999999940395355</v>
      </c>
      <c r="S1155" s="486"/>
      <c r="T1155">
        <v>42</v>
      </c>
      <c r="U1155" s="469" t="str">
        <f t="shared" si="292"/>
        <v>C47-R23</v>
      </c>
      <c r="V1155">
        <v>47</v>
      </c>
      <c r="W1155" s="470" t="s">
        <v>493</v>
      </c>
      <c r="X1155" s="470" t="s">
        <v>494</v>
      </c>
      <c r="Y1155">
        <v>23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C47-R25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0.83415509259259335</v>
      </c>
      <c r="Q1156" s="484">
        <f t="shared" ca="1" si="291"/>
        <v>0.83429398148148226</v>
      </c>
      <c r="R1156" s="486">
        <v>0.10999999940395355</v>
      </c>
      <c r="S1156" s="486"/>
      <c r="T1156">
        <v>42</v>
      </c>
      <c r="U1156" s="469" t="str">
        <f t="shared" si="292"/>
        <v>C47-R25</v>
      </c>
      <c r="V1156">
        <v>47</v>
      </c>
      <c r="W1156" s="470" t="s">
        <v>493</v>
      </c>
      <c r="X1156" s="470" t="s">
        <v>494</v>
      </c>
      <c r="Y1156">
        <v>25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C47-R27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0.83457175925926008</v>
      </c>
      <c r="Q1157" s="484">
        <f t="shared" ca="1" si="291"/>
        <v>0.83473379629629707</v>
      </c>
      <c r="R1157" s="486">
        <v>0.10999999940395355</v>
      </c>
      <c r="S1157" s="486"/>
      <c r="T1157">
        <v>42</v>
      </c>
      <c r="U1157" s="469" t="str">
        <f t="shared" si="292"/>
        <v>C47-R27</v>
      </c>
      <c r="V1157">
        <v>47</v>
      </c>
      <c r="W1157" s="470" t="s">
        <v>493</v>
      </c>
      <c r="X1157" s="470" t="s">
        <v>494</v>
      </c>
      <c r="Y1157">
        <v>27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C47-R29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0.83496527777777851</v>
      </c>
      <c r="Q1158" s="484">
        <f t="shared" ca="1" si="291"/>
        <v>0.83511574074074146</v>
      </c>
      <c r="R1158" s="486">
        <v>0.10999999940395355</v>
      </c>
      <c r="S1158" s="486"/>
      <c r="T1158">
        <v>42</v>
      </c>
      <c r="U1158" s="469" t="str">
        <f t="shared" si="292"/>
        <v>C47-R29</v>
      </c>
      <c r="V1158">
        <v>47</v>
      </c>
      <c r="W1158" s="470" t="s">
        <v>493</v>
      </c>
      <c r="X1158" s="470" t="s">
        <v>494</v>
      </c>
      <c r="Y1158">
        <v>29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C47-R31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0.83534722222222291</v>
      </c>
      <c r="Q1159" s="484">
        <f t="shared" ca="1" si="291"/>
        <v>0.83549768518518586</v>
      </c>
      <c r="R1159" s="486">
        <v>0.10999999940395355</v>
      </c>
      <c r="S1159" s="486"/>
      <c r="T1159">
        <v>42</v>
      </c>
      <c r="U1159" s="469" t="str">
        <f t="shared" si="292"/>
        <v>C47-R31</v>
      </c>
      <c r="V1159">
        <v>47</v>
      </c>
      <c r="W1159" s="470" t="s">
        <v>493</v>
      </c>
      <c r="X1159" s="470" t="s">
        <v>494</v>
      </c>
      <c r="Y1159">
        <v>31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C47-R33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0.83576388888888953</v>
      </c>
      <c r="Q1160" s="484">
        <f t="shared" ca="1" si="291"/>
        <v>0.83592592592592652</v>
      </c>
      <c r="R1160" s="486">
        <v>0.10999999940395355</v>
      </c>
      <c r="S1160" s="486"/>
      <c r="T1160">
        <v>42</v>
      </c>
      <c r="U1160" s="469" t="str">
        <f t="shared" si="292"/>
        <v>C47-R33</v>
      </c>
      <c r="V1160">
        <v>47</v>
      </c>
      <c r="W1160" s="470" t="s">
        <v>493</v>
      </c>
      <c r="X1160" s="470" t="s">
        <v>494</v>
      </c>
      <c r="Y1160">
        <v>33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C47-R35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0.83615740740740796</v>
      </c>
      <c r="Q1161" s="484">
        <f t="shared" ca="1" si="291"/>
        <v>0.8363310185185191</v>
      </c>
      <c r="R1161" s="486">
        <v>0.10999999940395355</v>
      </c>
      <c r="S1161" s="486"/>
      <c r="T1161">
        <v>42</v>
      </c>
      <c r="U1161" s="469" t="str">
        <f t="shared" si="292"/>
        <v>C47-R35</v>
      </c>
      <c r="V1161">
        <v>47</v>
      </c>
      <c r="W1161" s="470" t="s">
        <v>493</v>
      </c>
      <c r="X1161" s="470" t="s">
        <v>494</v>
      </c>
      <c r="Y1161">
        <v>35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C47-R37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0.83659722222222277</v>
      </c>
      <c r="Q1162" s="484">
        <f t="shared" ca="1" si="291"/>
        <v>0.83675925925925976</v>
      </c>
      <c r="R1162" s="486">
        <v>0.10999999940395355</v>
      </c>
      <c r="S1162" s="486"/>
      <c r="T1162">
        <v>42</v>
      </c>
      <c r="U1162" s="469" t="str">
        <f t="shared" si="292"/>
        <v>C47-R37</v>
      </c>
      <c r="V1162">
        <v>47</v>
      </c>
      <c r="W1162" s="470" t="s">
        <v>493</v>
      </c>
      <c r="X1162" s="470" t="s">
        <v>494</v>
      </c>
      <c r="Y1162">
        <v>37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C47-R39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0.83703703703703758</v>
      </c>
      <c r="Q1163" s="484">
        <f t="shared" ca="1" si="291"/>
        <v>0.83717592592592649</v>
      </c>
      <c r="R1163" s="486">
        <v>0.10999999940395355</v>
      </c>
      <c r="S1163" s="486"/>
      <c r="T1163">
        <v>42</v>
      </c>
      <c r="U1163" s="469" t="str">
        <f t="shared" si="292"/>
        <v>C47-R39</v>
      </c>
      <c r="V1163">
        <v>47</v>
      </c>
      <c r="W1163" s="470" t="s">
        <v>493</v>
      </c>
      <c r="X1163" s="470" t="s">
        <v>494</v>
      </c>
      <c r="Y1163">
        <v>39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C47-R41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0.83743055555555612</v>
      </c>
      <c r="Q1164" s="484">
        <f t="shared" ca="1" si="291"/>
        <v>0.83756944444444503</v>
      </c>
      <c r="R1164" s="486">
        <v>0.10999999940395355</v>
      </c>
      <c r="S1164" s="486"/>
      <c r="T1164">
        <v>42</v>
      </c>
      <c r="U1164" s="469" t="str">
        <f t="shared" si="292"/>
        <v>C47-R41</v>
      </c>
      <c r="V1164">
        <v>47</v>
      </c>
      <c r="W1164" s="470" t="s">
        <v>493</v>
      </c>
      <c r="X1164" s="470" t="s">
        <v>494</v>
      </c>
      <c r="Y1164">
        <v>41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C47-R43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0.8378356481481487</v>
      </c>
      <c r="Q1165" s="484">
        <f t="shared" ca="1" si="291"/>
        <v>0.83800925925925984</v>
      </c>
      <c r="R1165" s="486">
        <v>0.10999999940395355</v>
      </c>
      <c r="S1165" s="486"/>
      <c r="T1165">
        <v>42</v>
      </c>
      <c r="U1165" s="469" t="str">
        <f t="shared" si="292"/>
        <v>C47-R43</v>
      </c>
      <c r="V1165">
        <v>47</v>
      </c>
      <c r="W1165" s="470" t="s">
        <v>493</v>
      </c>
      <c r="X1165" s="470" t="s">
        <v>494</v>
      </c>
      <c r="Y1165">
        <v>43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C47-R45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0.83826388888888947</v>
      </c>
      <c r="Q1166" s="484">
        <f t="shared" ca="1" si="291"/>
        <v>0.83842592592592646</v>
      </c>
      <c r="R1166" s="486">
        <v>0.10999999940395355</v>
      </c>
      <c r="S1166" s="486"/>
      <c r="T1166">
        <v>42</v>
      </c>
      <c r="U1166" s="469" t="str">
        <f t="shared" si="292"/>
        <v>C47-R45</v>
      </c>
      <c r="V1166">
        <v>47</v>
      </c>
      <c r="W1166" s="470" t="s">
        <v>493</v>
      </c>
      <c r="X1166" s="470" t="s">
        <v>494</v>
      </c>
      <c r="Y1166">
        <v>45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C47-R47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0.83865740740740791</v>
      </c>
      <c r="Q1167" s="484">
        <f t="shared" ca="1" si="291"/>
        <v>0.83881944444444489</v>
      </c>
      <c r="R1167" s="486">
        <v>0.10999999940395355</v>
      </c>
      <c r="S1167" s="486"/>
      <c r="T1167">
        <v>42</v>
      </c>
      <c r="U1167" s="469" t="str">
        <f t="shared" si="292"/>
        <v>C47-R47</v>
      </c>
      <c r="V1167">
        <v>47</v>
      </c>
      <c r="W1167" s="470" t="s">
        <v>493</v>
      </c>
      <c r="X1167" s="470" t="s">
        <v>494</v>
      </c>
      <c r="Y1167">
        <v>47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C47-R49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0.83909722222222272</v>
      </c>
      <c r="Q1168" s="484">
        <f t="shared" ca="1" si="291"/>
        <v>0.83923611111111163</v>
      </c>
      <c r="R1168" s="486">
        <v>0.10999999940395355</v>
      </c>
      <c r="S1168" s="486"/>
      <c r="T1168">
        <v>42</v>
      </c>
      <c r="U1168" s="469" t="str">
        <f t="shared" si="292"/>
        <v>C47-R49</v>
      </c>
      <c r="V1168">
        <v>47</v>
      </c>
      <c r="W1168" s="470" t="s">
        <v>493</v>
      </c>
      <c r="X1168" s="470" t="s">
        <v>494</v>
      </c>
      <c r="Y1168">
        <v>49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C48-R48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0.8395023148148153</v>
      </c>
      <c r="Q1169" s="484">
        <f t="shared" ca="1" si="291"/>
        <v>0.83964120370370421</v>
      </c>
      <c r="R1169" s="486">
        <v>0.10999999940395355</v>
      </c>
      <c r="S1169" s="486"/>
      <c r="T1169">
        <v>42</v>
      </c>
      <c r="U1169" s="469" t="str">
        <f t="shared" si="292"/>
        <v>C48-R48</v>
      </c>
      <c r="V1169">
        <v>48</v>
      </c>
      <c r="W1169" s="470" t="s">
        <v>493</v>
      </c>
      <c r="X1169" s="470" t="s">
        <v>494</v>
      </c>
      <c r="Y1169">
        <v>48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C48-R46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0.83989583333333384</v>
      </c>
      <c r="Q1170" s="484">
        <f t="shared" ca="1" si="291"/>
        <v>0.84006944444444498</v>
      </c>
      <c r="R1170" s="486">
        <v>0.10999999940395355</v>
      </c>
      <c r="S1170" s="486"/>
      <c r="T1170">
        <v>42</v>
      </c>
      <c r="U1170" s="469" t="str">
        <f t="shared" si="292"/>
        <v>C48-R46</v>
      </c>
      <c r="V1170">
        <v>48</v>
      </c>
      <c r="W1170" s="470" t="s">
        <v>493</v>
      </c>
      <c r="X1170" s="470" t="s">
        <v>494</v>
      </c>
      <c r="Y1170">
        <v>46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C48-R44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0.8403472222222228</v>
      </c>
      <c r="Q1171" s="484">
        <f t="shared" ca="1" si="291"/>
        <v>0.84049768518518575</v>
      </c>
      <c r="R1171" s="486">
        <v>0.10999999940395355</v>
      </c>
      <c r="S1171" s="486"/>
      <c r="T1171">
        <v>42</v>
      </c>
      <c r="U1171" s="469" t="str">
        <f t="shared" si="292"/>
        <v>C48-R44</v>
      </c>
      <c r="V1171">
        <v>48</v>
      </c>
      <c r="W1171" s="470" t="s">
        <v>493</v>
      </c>
      <c r="X1171" s="470" t="s">
        <v>494</v>
      </c>
      <c r="Y1171">
        <v>44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C48-R42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0.84075231481481538</v>
      </c>
      <c r="Q1172" s="484">
        <f t="shared" ca="1" si="291"/>
        <v>0.84090277777777833</v>
      </c>
      <c r="R1172" s="486">
        <v>0.10999999940395355</v>
      </c>
      <c r="S1172" s="486"/>
      <c r="T1172">
        <v>42</v>
      </c>
      <c r="U1172" s="469" t="str">
        <f t="shared" si="292"/>
        <v>C48-R42</v>
      </c>
      <c r="V1172">
        <v>48</v>
      </c>
      <c r="W1172" s="470" t="s">
        <v>493</v>
      </c>
      <c r="X1172" s="470" t="s">
        <v>494</v>
      </c>
      <c r="Y1172">
        <v>42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C48-R40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0.84119212962963019</v>
      </c>
      <c r="Q1173" s="484">
        <f t="shared" ca="1" si="291"/>
        <v>0.84136574074074133</v>
      </c>
      <c r="R1173" s="486">
        <v>0.10999999940395355</v>
      </c>
      <c r="S1173" s="486"/>
      <c r="T1173">
        <v>42</v>
      </c>
      <c r="U1173" s="469" t="str">
        <f t="shared" si="292"/>
        <v>C48-R40</v>
      </c>
      <c r="V1173">
        <v>48</v>
      </c>
      <c r="W1173" s="470" t="s">
        <v>493</v>
      </c>
      <c r="X1173" s="470" t="s">
        <v>494</v>
      </c>
      <c r="Y1173">
        <v>40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C48-R38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0.84159722222222277</v>
      </c>
      <c r="Q1174" s="484">
        <f t="shared" ca="1" si="291"/>
        <v>0.84175925925925976</v>
      </c>
      <c r="R1174" s="486">
        <v>0.10999999940395355</v>
      </c>
      <c r="S1174" s="486"/>
      <c r="T1174">
        <v>42</v>
      </c>
      <c r="U1174" s="469" t="str">
        <f t="shared" si="292"/>
        <v>C48-R38</v>
      </c>
      <c r="V1174">
        <v>48</v>
      </c>
      <c r="W1174" s="470" t="s">
        <v>493</v>
      </c>
      <c r="X1174" s="470" t="s">
        <v>494</v>
      </c>
      <c r="Y1174">
        <v>38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C48-R36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0.84203703703703758</v>
      </c>
      <c r="Q1175" s="484">
        <f t="shared" ca="1" si="291"/>
        <v>0.84217592592592649</v>
      </c>
      <c r="R1175" s="486">
        <v>0.10999999940395355</v>
      </c>
      <c r="S1175" s="486"/>
      <c r="T1175">
        <v>42</v>
      </c>
      <c r="U1175" s="469" t="str">
        <f t="shared" si="292"/>
        <v>C48-R36</v>
      </c>
      <c r="V1175">
        <v>48</v>
      </c>
      <c r="W1175" s="470" t="s">
        <v>493</v>
      </c>
      <c r="X1175" s="470" t="s">
        <v>494</v>
      </c>
      <c r="Y1175">
        <v>36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C48-R34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0.84246527777777835</v>
      </c>
      <c r="Q1176" s="484">
        <f t="shared" ca="1" si="291"/>
        <v>0.8426157407407413</v>
      </c>
      <c r="R1176" s="486">
        <v>0.10999999940395355</v>
      </c>
      <c r="S1176" s="486"/>
      <c r="T1176">
        <v>42</v>
      </c>
      <c r="U1176" s="469" t="str">
        <f t="shared" si="292"/>
        <v>C48-R34</v>
      </c>
      <c r="V1176">
        <v>48</v>
      </c>
      <c r="W1176" s="470" t="s">
        <v>493</v>
      </c>
      <c r="X1176" s="470" t="s">
        <v>494</v>
      </c>
      <c r="Y1176">
        <v>34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C48-R32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0.84284722222222275</v>
      </c>
      <c r="Q1177" s="484">
        <f t="shared" ca="1" si="291"/>
        <v>0.84300925925925974</v>
      </c>
      <c r="R1177" s="486">
        <v>0.10999999940395355</v>
      </c>
      <c r="S1177" s="486"/>
      <c r="T1177">
        <v>42</v>
      </c>
      <c r="U1177" s="469" t="str">
        <f t="shared" si="292"/>
        <v>C48-R32</v>
      </c>
      <c r="V1177">
        <v>48</v>
      </c>
      <c r="W1177" s="470" t="s">
        <v>493</v>
      </c>
      <c r="X1177" s="470" t="s">
        <v>494</v>
      </c>
      <c r="Y1177">
        <v>32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C48-R30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0.84325231481481533</v>
      </c>
      <c r="Q1178" s="484">
        <f t="shared" ca="1" si="291"/>
        <v>0.84341435185185232</v>
      </c>
      <c r="R1178" s="486">
        <v>0.10999999940395355</v>
      </c>
      <c r="S1178" s="486"/>
      <c r="T1178">
        <v>42</v>
      </c>
      <c r="U1178" s="469" t="str">
        <f t="shared" si="292"/>
        <v>C48-R30</v>
      </c>
      <c r="V1178">
        <v>48</v>
      </c>
      <c r="W1178" s="470" t="s">
        <v>493</v>
      </c>
      <c r="X1178" s="470" t="s">
        <v>494</v>
      </c>
      <c r="Y1178">
        <v>30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C48-R28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0.84364583333333376</v>
      </c>
      <c r="Q1179" s="484">
        <f t="shared" ca="1" si="291"/>
        <v>0.84378472222222267</v>
      </c>
      <c r="R1179" s="486">
        <v>0.10999999940395355</v>
      </c>
      <c r="S1179" s="486"/>
      <c r="T1179">
        <v>42</v>
      </c>
      <c r="U1179" s="469" t="str">
        <f t="shared" si="292"/>
        <v>C48-R28</v>
      </c>
      <c r="V1179">
        <v>48</v>
      </c>
      <c r="W1179" s="470" t="s">
        <v>493</v>
      </c>
      <c r="X1179" s="470" t="s">
        <v>494</v>
      </c>
      <c r="Y1179">
        <v>28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C48-R26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0.8440393518518523</v>
      </c>
      <c r="Q1180" s="484">
        <f t="shared" ca="1" si="291"/>
        <v>0.84417824074074121</v>
      </c>
      <c r="R1180" s="486">
        <v>0.10999999940395355</v>
      </c>
      <c r="S1180" s="486"/>
      <c r="T1180">
        <v>42</v>
      </c>
      <c r="U1180" s="469" t="str">
        <f t="shared" si="292"/>
        <v>C48-R26</v>
      </c>
      <c r="V1180">
        <v>48</v>
      </c>
      <c r="W1180" s="470" t="s">
        <v>493</v>
      </c>
      <c r="X1180" s="470" t="s">
        <v>494</v>
      </c>
      <c r="Y1180">
        <v>26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C48-R24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0.84440972222222266</v>
      </c>
      <c r="Q1181" s="484">
        <f t="shared" ca="1" si="291"/>
        <v>0.84456018518518561</v>
      </c>
      <c r="R1181" s="486">
        <v>0.10999999940395355</v>
      </c>
      <c r="S1181" s="486"/>
      <c r="T1181">
        <v>42</v>
      </c>
      <c r="U1181" s="469" t="str">
        <f t="shared" si="292"/>
        <v>C48-R24</v>
      </c>
      <c r="V1181">
        <v>48</v>
      </c>
      <c r="W1181" s="470" t="s">
        <v>493</v>
      </c>
      <c r="X1181" s="470" t="s">
        <v>494</v>
      </c>
      <c r="Y1181">
        <v>24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C48-R22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0.84483796296296343</v>
      </c>
      <c r="Q1182" s="484">
        <f t="shared" ca="1" si="291"/>
        <v>0.84500000000000042</v>
      </c>
      <c r="R1182" s="486">
        <v>0.10999999940395355</v>
      </c>
      <c r="S1182" s="486"/>
      <c r="T1182">
        <v>43</v>
      </c>
      <c r="U1182" s="469" t="str">
        <f t="shared" si="292"/>
        <v>C48-R22</v>
      </c>
      <c r="V1182">
        <v>48</v>
      </c>
      <c r="W1182" s="470" t="s">
        <v>493</v>
      </c>
      <c r="X1182" s="470" t="s">
        <v>494</v>
      </c>
      <c r="Y1182">
        <v>22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C48-R20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0.84528935185185228</v>
      </c>
      <c r="Q1183" s="484">
        <f t="shared" ca="1" si="291"/>
        <v>0.84545138888888927</v>
      </c>
      <c r="R1183" s="486">
        <v>0.10999999940395355</v>
      </c>
      <c r="S1183" s="486"/>
      <c r="T1183">
        <v>43</v>
      </c>
      <c r="U1183" s="469" t="str">
        <f t="shared" si="292"/>
        <v>C48-R20</v>
      </c>
      <c r="V1183">
        <v>48</v>
      </c>
      <c r="W1183" s="470" t="s">
        <v>493</v>
      </c>
      <c r="X1183" s="470" t="s">
        <v>494</v>
      </c>
      <c r="Y1183">
        <v>20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C48-R18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0.84568287037037071</v>
      </c>
      <c r="Q1184" s="484">
        <f t="shared" ca="1" si="291"/>
        <v>0.84585648148148185</v>
      </c>
      <c r="R1184" s="486">
        <v>0.10999999940395355</v>
      </c>
      <c r="S1184" s="486"/>
      <c r="T1184">
        <v>43</v>
      </c>
      <c r="U1184" s="469" t="str">
        <f t="shared" si="292"/>
        <v>C48-R18</v>
      </c>
      <c r="V1184">
        <v>48</v>
      </c>
      <c r="W1184" s="470" t="s">
        <v>493</v>
      </c>
      <c r="X1184" s="470" t="s">
        <v>494</v>
      </c>
      <c r="Y1184">
        <v>18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C48-R16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0.84608796296296329</v>
      </c>
      <c r="Q1185" s="484">
        <f t="shared" ca="1" si="291"/>
        <v>0.8462268518518522</v>
      </c>
      <c r="R1185" s="486">
        <v>0.10999999940395355</v>
      </c>
      <c r="S1185" s="486"/>
      <c r="T1185">
        <v>43</v>
      </c>
      <c r="U1185" s="469" t="str">
        <f t="shared" si="292"/>
        <v>C48-R16</v>
      </c>
      <c r="V1185">
        <v>48</v>
      </c>
      <c r="W1185" s="470" t="s">
        <v>493</v>
      </c>
      <c r="X1185" s="470" t="s">
        <v>494</v>
      </c>
      <c r="Y1185">
        <v>16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C48-R14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0.84648148148148183</v>
      </c>
      <c r="Q1186" s="484">
        <f t="shared" ca="1" si="291"/>
        <v>0.84663194444444478</v>
      </c>
      <c r="R1186" s="486">
        <v>0.10999999940395355</v>
      </c>
      <c r="S1186" s="486"/>
      <c r="T1186">
        <v>43</v>
      </c>
      <c r="U1186" s="469" t="str">
        <f t="shared" si="292"/>
        <v>C48-R14</v>
      </c>
      <c r="V1186">
        <v>48</v>
      </c>
      <c r="W1186" s="470" t="s">
        <v>493</v>
      </c>
      <c r="X1186" s="470" t="s">
        <v>494</v>
      </c>
      <c r="Y1186">
        <v>14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C48-R12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0.84689814814814846</v>
      </c>
      <c r="Q1187" s="484">
        <f t="shared" ca="1" si="291"/>
        <v>0.8470486111111114</v>
      </c>
      <c r="R1187" s="486">
        <v>0.10999999940395355</v>
      </c>
      <c r="S1187" s="486"/>
      <c r="T1187">
        <v>43</v>
      </c>
      <c r="U1187" s="469" t="str">
        <f t="shared" si="292"/>
        <v>C48-R12</v>
      </c>
      <c r="V1187">
        <v>48</v>
      </c>
      <c r="W1187" s="470" t="s">
        <v>493</v>
      </c>
      <c r="X1187" s="470" t="s">
        <v>494</v>
      </c>
      <c r="Y1187">
        <v>12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C48-R10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0.84728009259259285</v>
      </c>
      <c r="Q1188" s="484">
        <f t="shared" ref="Q1188:Q1251" ca="1" si="306">P1188+TIME(0,0,RANDBETWEEN(12,15))</f>
        <v>0.84745370370370399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C48-R10</v>
      </c>
      <c r="V1188">
        <v>48</v>
      </c>
      <c r="W1188" s="470" t="s">
        <v>493</v>
      </c>
      <c r="X1188" s="470" t="s">
        <v>494</v>
      </c>
      <c r="Y1188">
        <v>10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C48-R8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0.84774305555555585</v>
      </c>
      <c r="Q1189" s="484">
        <f t="shared" ca="1" si="306"/>
        <v>0.84791666666666698</v>
      </c>
      <c r="R1189" s="486">
        <v>0.10999999940395355</v>
      </c>
      <c r="S1189" s="486"/>
      <c r="T1189">
        <v>43</v>
      </c>
      <c r="U1189" s="469" t="str">
        <f t="shared" si="307"/>
        <v>C48-R8</v>
      </c>
      <c r="V1189">
        <v>48</v>
      </c>
      <c r="W1189" s="470" t="s">
        <v>493</v>
      </c>
      <c r="X1189" s="470" t="s">
        <v>494</v>
      </c>
      <c r="Y1189">
        <v>8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C48-R6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0.84818287037037066</v>
      </c>
      <c r="Q1190" s="484">
        <f t="shared" ca="1" si="306"/>
        <v>0.84832175925925957</v>
      </c>
      <c r="R1190" s="486">
        <v>0.10999999940395355</v>
      </c>
      <c r="S1190" s="486"/>
      <c r="T1190">
        <v>43</v>
      </c>
      <c r="U1190" s="469" t="str">
        <f t="shared" si="307"/>
        <v>C48-R6</v>
      </c>
      <c r="V1190">
        <v>48</v>
      </c>
      <c r="W1190" s="470" t="s">
        <v>493</v>
      </c>
      <c r="X1190" s="470" t="s">
        <v>494</v>
      </c>
      <c r="Y1190">
        <v>6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C48-R4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0.84859953703703739</v>
      </c>
      <c r="Q1191" s="484">
        <f t="shared" ca="1" si="306"/>
        <v>0.8487384259259263</v>
      </c>
      <c r="R1191" s="486">
        <v>0.10999999940395355</v>
      </c>
      <c r="S1191" s="486"/>
      <c r="T1191">
        <v>43</v>
      </c>
      <c r="U1191" s="469" t="str">
        <f t="shared" si="307"/>
        <v>C48-R4</v>
      </c>
      <c r="V1191">
        <v>48</v>
      </c>
      <c r="W1191" s="470" t="s">
        <v>493</v>
      </c>
      <c r="X1191" s="470" t="s">
        <v>494</v>
      </c>
      <c r="Y1191">
        <v>4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C48-R2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0.84902777777777816</v>
      </c>
      <c r="Q1192" s="484">
        <f t="shared" ca="1" si="306"/>
        <v>0.8492013888888893</v>
      </c>
      <c r="R1192" s="486">
        <v>0.10999999940395355</v>
      </c>
      <c r="S1192" s="486"/>
      <c r="T1192">
        <v>43</v>
      </c>
      <c r="U1192" s="469" t="str">
        <f t="shared" si="307"/>
        <v>C48-R2</v>
      </c>
      <c r="V1192">
        <v>48</v>
      </c>
      <c r="W1192" s="470" t="s">
        <v>493</v>
      </c>
      <c r="X1192" s="470" t="s">
        <v>494</v>
      </c>
      <c r="Y1192">
        <v>2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C49-R1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0.84945601851851893</v>
      </c>
      <c r="Q1193" s="484">
        <f t="shared" ca="1" si="306"/>
        <v>0.84962962962963007</v>
      </c>
      <c r="R1193" s="486">
        <v>0.10999999940395355</v>
      </c>
      <c r="S1193" s="486"/>
      <c r="T1193">
        <v>43</v>
      </c>
      <c r="U1193" s="469" t="str">
        <f t="shared" si="307"/>
        <v>C49-R1</v>
      </c>
      <c r="V1193">
        <v>49</v>
      </c>
      <c r="W1193" s="470" t="s">
        <v>493</v>
      </c>
      <c r="X1193" s="470" t="s">
        <v>494</v>
      </c>
      <c r="Y1193">
        <v>1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C49-R3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0.84991898148148193</v>
      </c>
      <c r="Q1194" s="484">
        <f t="shared" ca="1" si="306"/>
        <v>0.85009259259259307</v>
      </c>
      <c r="R1194" s="486">
        <v>0.10999999940395355</v>
      </c>
      <c r="S1194" s="486"/>
      <c r="T1194">
        <v>43</v>
      </c>
      <c r="U1194" s="469" t="str">
        <f t="shared" si="307"/>
        <v>C49-R3</v>
      </c>
      <c r="V1194">
        <v>49</v>
      </c>
      <c r="W1194" s="470" t="s">
        <v>493</v>
      </c>
      <c r="X1194" s="470" t="s">
        <v>494</v>
      </c>
      <c r="Y1194">
        <v>3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C49-R5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0.85032407407407451</v>
      </c>
      <c r="Q1195" s="484">
        <f t="shared" ca="1" si="306"/>
        <v>0.85049768518518565</v>
      </c>
      <c r="R1195" s="486">
        <v>0.10999999940395355</v>
      </c>
      <c r="S1195" s="486"/>
      <c r="T1195">
        <v>43</v>
      </c>
      <c r="U1195" s="469" t="str">
        <f t="shared" si="307"/>
        <v>C49-R5</v>
      </c>
      <c r="V1195">
        <v>49</v>
      </c>
      <c r="W1195" s="470" t="s">
        <v>493</v>
      </c>
      <c r="X1195" s="470" t="s">
        <v>494</v>
      </c>
      <c r="Y1195">
        <v>5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C49-R7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0.85076388888888932</v>
      </c>
      <c r="Q1196" s="484">
        <f t="shared" ca="1" si="306"/>
        <v>0.85093750000000046</v>
      </c>
      <c r="R1196" s="486">
        <v>0.10999999940395355</v>
      </c>
      <c r="S1196" s="486"/>
      <c r="T1196">
        <v>43</v>
      </c>
      <c r="U1196" s="469" t="str">
        <f t="shared" si="307"/>
        <v>C49-R7</v>
      </c>
      <c r="V1196">
        <v>49</v>
      </c>
      <c r="W1196" s="470" t="s">
        <v>493</v>
      </c>
      <c r="X1196" s="470" t="s">
        <v>494</v>
      </c>
      <c r="Y1196">
        <v>7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C49-R9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0.8511689814814819</v>
      </c>
      <c r="Q1197" s="484">
        <f t="shared" ca="1" si="306"/>
        <v>0.85130787037037081</v>
      </c>
      <c r="R1197" s="486">
        <v>0.10999999940395355</v>
      </c>
      <c r="S1197" s="486"/>
      <c r="T1197">
        <v>43</v>
      </c>
      <c r="U1197" s="469" t="str">
        <f t="shared" si="307"/>
        <v>C49-R9</v>
      </c>
      <c r="V1197">
        <v>49</v>
      </c>
      <c r="W1197" s="470" t="s">
        <v>493</v>
      </c>
      <c r="X1197" s="470" t="s">
        <v>494</v>
      </c>
      <c r="Y1197">
        <v>9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C49-R11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0.85156250000000044</v>
      </c>
      <c r="Q1198" s="484">
        <f t="shared" ca="1" si="306"/>
        <v>0.85170138888888935</v>
      </c>
      <c r="R1198" s="486">
        <v>0.10999999940395355</v>
      </c>
      <c r="S1198" s="486"/>
      <c r="T1198">
        <v>43</v>
      </c>
      <c r="U1198" s="469" t="str">
        <f t="shared" si="307"/>
        <v>C49-R11</v>
      </c>
      <c r="V1198">
        <v>49</v>
      </c>
      <c r="W1198" s="470" t="s">
        <v>493</v>
      </c>
      <c r="X1198" s="470" t="s">
        <v>494</v>
      </c>
      <c r="Y1198">
        <v>11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C49-R13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0.85199074074074121</v>
      </c>
      <c r="Q1199" s="484">
        <f t="shared" ca="1" si="306"/>
        <v>0.85212962962963013</v>
      </c>
      <c r="R1199" s="486">
        <v>0.10999999940395355</v>
      </c>
      <c r="S1199" s="486"/>
      <c r="T1199">
        <v>43</v>
      </c>
      <c r="U1199" s="469" t="str">
        <f t="shared" si="307"/>
        <v>C49-R13</v>
      </c>
      <c r="V1199">
        <v>49</v>
      </c>
      <c r="W1199" s="470" t="s">
        <v>493</v>
      </c>
      <c r="X1199" s="470" t="s">
        <v>494</v>
      </c>
      <c r="Y1199">
        <v>13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C49-R15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0.85238425925925976</v>
      </c>
      <c r="Q1200" s="484">
        <f t="shared" ca="1" si="306"/>
        <v>0.85253472222222271</v>
      </c>
      <c r="R1200" s="486">
        <v>0.10999999940395355</v>
      </c>
      <c r="S1200" s="486"/>
      <c r="T1200">
        <v>43</v>
      </c>
      <c r="U1200" s="469" t="str">
        <f t="shared" si="307"/>
        <v>C49-R15</v>
      </c>
      <c r="V1200">
        <v>49</v>
      </c>
      <c r="W1200" s="470" t="s">
        <v>493</v>
      </c>
      <c r="X1200" s="470" t="s">
        <v>494</v>
      </c>
      <c r="Y1200">
        <v>15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C49-R17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0.85278935185185234</v>
      </c>
      <c r="Q1201" s="484">
        <f t="shared" ca="1" si="306"/>
        <v>0.85296296296296348</v>
      </c>
      <c r="R1201" s="486">
        <v>0.10999999940395355</v>
      </c>
      <c r="S1201" s="486"/>
      <c r="T1201">
        <v>43</v>
      </c>
      <c r="U1201" s="469" t="str">
        <f t="shared" si="307"/>
        <v>C49-R17</v>
      </c>
      <c r="V1201">
        <v>49</v>
      </c>
      <c r="W1201" s="470" t="s">
        <v>493</v>
      </c>
      <c r="X1201" s="470" t="s">
        <v>494</v>
      </c>
      <c r="Y1201">
        <v>17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C49-R19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0.85320601851851907</v>
      </c>
      <c r="Q1202" s="484">
        <f t="shared" ca="1" si="306"/>
        <v>0.85335648148148202</v>
      </c>
      <c r="R1202" s="486">
        <v>0.10999999940395355</v>
      </c>
      <c r="S1202" s="486"/>
      <c r="T1202">
        <v>43</v>
      </c>
      <c r="U1202" s="469" t="str">
        <f t="shared" si="307"/>
        <v>C49-R19</v>
      </c>
      <c r="V1202">
        <v>49</v>
      </c>
      <c r="W1202" s="470" t="s">
        <v>493</v>
      </c>
      <c r="X1202" s="470" t="s">
        <v>494</v>
      </c>
      <c r="Y1202">
        <v>19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C49-R21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0.85361111111111165</v>
      </c>
      <c r="Q1203" s="484">
        <f t="shared" ca="1" si="306"/>
        <v>0.85375000000000056</v>
      </c>
      <c r="R1203" s="486">
        <v>0.10999999940395355</v>
      </c>
      <c r="S1203" s="486"/>
      <c r="T1203">
        <v>43</v>
      </c>
      <c r="U1203" s="469" t="str">
        <f t="shared" si="307"/>
        <v>C49-R21</v>
      </c>
      <c r="V1203">
        <v>49</v>
      </c>
      <c r="W1203" s="470" t="s">
        <v>493</v>
      </c>
      <c r="X1203" s="470" t="s">
        <v>494</v>
      </c>
      <c r="Y1203">
        <v>21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C49-R23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0.85398148148148201</v>
      </c>
      <c r="Q1204" s="484">
        <f t="shared" ca="1" si="306"/>
        <v>0.854143518518519</v>
      </c>
      <c r="R1204" s="486">
        <v>0.10999999940395355</v>
      </c>
      <c r="S1204" s="486"/>
      <c r="T1204">
        <v>43</v>
      </c>
      <c r="U1204" s="469" t="str">
        <f t="shared" si="307"/>
        <v>C49-R23</v>
      </c>
      <c r="V1204">
        <v>49</v>
      </c>
      <c r="W1204" s="470" t="s">
        <v>493</v>
      </c>
      <c r="X1204" s="470" t="s">
        <v>494</v>
      </c>
      <c r="Y1204">
        <v>23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C49-R25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0.85437500000000044</v>
      </c>
      <c r="Q1205" s="484">
        <f t="shared" ca="1" si="306"/>
        <v>0.85454861111111158</v>
      </c>
      <c r="R1205" s="486">
        <v>0.10999999940395355</v>
      </c>
      <c r="S1205" s="486"/>
      <c r="T1205">
        <v>43</v>
      </c>
      <c r="U1205" s="469" t="str">
        <f t="shared" si="307"/>
        <v>C49-R25</v>
      </c>
      <c r="V1205">
        <v>49</v>
      </c>
      <c r="W1205" s="470" t="s">
        <v>493</v>
      </c>
      <c r="X1205" s="470" t="s">
        <v>494</v>
      </c>
      <c r="Y1205">
        <v>25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C49-R27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0.85480324074074121</v>
      </c>
      <c r="Q1206" s="484">
        <f t="shared" ca="1" si="306"/>
        <v>0.8549652777777782</v>
      </c>
      <c r="R1206" s="486">
        <v>0.10999999940395355</v>
      </c>
      <c r="S1206" s="486"/>
      <c r="T1206">
        <v>43</v>
      </c>
      <c r="U1206" s="469" t="str">
        <f t="shared" si="307"/>
        <v>C49-R27</v>
      </c>
      <c r="V1206">
        <v>49</v>
      </c>
      <c r="W1206" s="470" t="s">
        <v>493</v>
      </c>
      <c r="X1206" s="470" t="s">
        <v>494</v>
      </c>
      <c r="Y1206">
        <v>27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C49-R29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0.85524305555555602</v>
      </c>
      <c r="Q1207" s="484">
        <f t="shared" ca="1" si="306"/>
        <v>0.85539351851851897</v>
      </c>
      <c r="R1207" s="486">
        <v>0.10999999940395355</v>
      </c>
      <c r="S1207" s="486"/>
      <c r="T1207">
        <v>43</v>
      </c>
      <c r="U1207" s="469" t="str">
        <f t="shared" si="307"/>
        <v>C49-R29</v>
      </c>
      <c r="V1207">
        <v>49</v>
      </c>
      <c r="W1207" s="470" t="s">
        <v>493</v>
      </c>
      <c r="X1207" s="470" t="s">
        <v>494</v>
      </c>
      <c r="Y1207">
        <v>29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C49-R31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0.8556481481481486</v>
      </c>
      <c r="Q1208" s="484">
        <f t="shared" ca="1" si="306"/>
        <v>0.85579861111111155</v>
      </c>
      <c r="R1208" s="486">
        <v>0.10999999940395355</v>
      </c>
      <c r="S1208" s="486"/>
      <c r="T1208">
        <v>44</v>
      </c>
      <c r="U1208" s="469" t="str">
        <f t="shared" si="307"/>
        <v>C49-R31</v>
      </c>
      <c r="V1208">
        <v>49</v>
      </c>
      <c r="W1208" s="470" t="s">
        <v>493</v>
      </c>
      <c r="X1208" s="470" t="s">
        <v>494</v>
      </c>
      <c r="Y1208">
        <v>31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C49-R33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0.85604166666666714</v>
      </c>
      <c r="Q1209" s="484">
        <f t="shared" ca="1" si="306"/>
        <v>0.85621527777777828</v>
      </c>
      <c r="R1209" s="486">
        <v>0.10999999940395355</v>
      </c>
      <c r="S1209" s="486"/>
      <c r="T1209">
        <v>44</v>
      </c>
      <c r="U1209" s="469" t="str">
        <f t="shared" si="307"/>
        <v>C49-R33</v>
      </c>
      <c r="V1209">
        <v>49</v>
      </c>
      <c r="W1209" s="470" t="s">
        <v>493</v>
      </c>
      <c r="X1209" s="470" t="s">
        <v>494</v>
      </c>
      <c r="Y1209">
        <v>33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C49-R35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0.85645833333333388</v>
      </c>
      <c r="Q1210" s="484">
        <f t="shared" ca="1" si="306"/>
        <v>0.85662037037037086</v>
      </c>
      <c r="R1210" s="486">
        <v>0.10999999940395355</v>
      </c>
      <c r="S1210" s="486"/>
      <c r="T1210">
        <v>44</v>
      </c>
      <c r="U1210" s="469" t="str">
        <f t="shared" si="307"/>
        <v>C49-R35</v>
      </c>
      <c r="V1210">
        <v>49</v>
      </c>
      <c r="W1210" s="470" t="s">
        <v>493</v>
      </c>
      <c r="X1210" s="470" t="s">
        <v>494</v>
      </c>
      <c r="Y1210">
        <v>35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C49-R37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0.85685185185185231</v>
      </c>
      <c r="Q1211" s="484">
        <f t="shared" ca="1" si="306"/>
        <v>0.85700231481481526</v>
      </c>
      <c r="R1211" s="486">
        <v>0.10999999940395355</v>
      </c>
      <c r="S1211" s="486"/>
      <c r="T1211">
        <v>44</v>
      </c>
      <c r="U1211" s="469" t="str">
        <f t="shared" si="307"/>
        <v>C49-R37</v>
      </c>
      <c r="V1211">
        <v>49</v>
      </c>
      <c r="W1211" s="470" t="s">
        <v>493</v>
      </c>
      <c r="X1211" s="470" t="s">
        <v>494</v>
      </c>
      <c r="Y1211">
        <v>37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C49-R39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0.85729166666666712</v>
      </c>
      <c r="Q1212" s="484">
        <f t="shared" ca="1" si="306"/>
        <v>0.85743055555555603</v>
      </c>
      <c r="R1212" s="486">
        <v>0.10999999940395355</v>
      </c>
      <c r="S1212" s="486"/>
      <c r="T1212">
        <v>44</v>
      </c>
      <c r="U1212" s="469" t="str">
        <f t="shared" si="307"/>
        <v>C49-R39</v>
      </c>
      <c r="V1212">
        <v>49</v>
      </c>
      <c r="W1212" s="470" t="s">
        <v>493</v>
      </c>
      <c r="X1212" s="470" t="s">
        <v>494</v>
      </c>
      <c r="Y1212">
        <v>39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C49-R41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0.85767361111111162</v>
      </c>
      <c r="Q1213" s="484">
        <f t="shared" ca="1" si="306"/>
        <v>0.85782407407407457</v>
      </c>
      <c r="R1213" s="486">
        <v>0.10999999940395355</v>
      </c>
      <c r="S1213" s="486"/>
      <c r="T1213">
        <v>44</v>
      </c>
      <c r="U1213" s="469" t="str">
        <f t="shared" si="307"/>
        <v>C49-R41</v>
      </c>
      <c r="V1213">
        <v>49</v>
      </c>
      <c r="W1213" s="470" t="s">
        <v>493</v>
      </c>
      <c r="X1213" s="470" t="s">
        <v>494</v>
      </c>
      <c r="Y1213">
        <v>41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C49-R43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0.8580787037037042</v>
      </c>
      <c r="Q1214" s="484">
        <f t="shared" ca="1" si="306"/>
        <v>0.85822916666666715</v>
      </c>
      <c r="R1214" s="486">
        <v>0.10999999940395355</v>
      </c>
      <c r="S1214" s="486"/>
      <c r="T1214">
        <v>44</v>
      </c>
      <c r="U1214" s="469" t="str">
        <f t="shared" si="307"/>
        <v>C49-R43</v>
      </c>
      <c r="V1214">
        <v>49</v>
      </c>
      <c r="W1214" s="470" t="s">
        <v>493</v>
      </c>
      <c r="X1214" s="470" t="s">
        <v>494</v>
      </c>
      <c r="Y1214">
        <v>43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C49-R45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0.85850694444444497</v>
      </c>
      <c r="Q1215" s="484">
        <f t="shared" ca="1" si="306"/>
        <v>0.85864583333333389</v>
      </c>
      <c r="R1215" s="486">
        <v>0.10999999940395355</v>
      </c>
      <c r="S1215" s="486"/>
      <c r="T1215">
        <v>44</v>
      </c>
      <c r="U1215" s="469" t="str">
        <f t="shared" si="307"/>
        <v>C49-R45</v>
      </c>
      <c r="V1215">
        <v>49</v>
      </c>
      <c r="W1215" s="470" t="s">
        <v>493</v>
      </c>
      <c r="X1215" s="470" t="s">
        <v>494</v>
      </c>
      <c r="Y1215">
        <v>45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C49-R47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0.85890046296296352</v>
      </c>
      <c r="Q1216" s="484">
        <f t="shared" ca="1" si="306"/>
        <v>0.85905092592592647</v>
      </c>
      <c r="R1216" s="486">
        <v>0.10999999940395355</v>
      </c>
      <c r="S1216" s="486"/>
      <c r="T1216">
        <v>44</v>
      </c>
      <c r="U1216" s="469" t="str">
        <f t="shared" si="307"/>
        <v>C49-R47</v>
      </c>
      <c r="V1216">
        <v>49</v>
      </c>
      <c r="W1216" s="470" t="s">
        <v>493</v>
      </c>
      <c r="X1216" s="470" t="s">
        <v>494</v>
      </c>
      <c r="Y1216">
        <v>47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C49-R49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0.85928240740740791</v>
      </c>
      <c r="Q1217" s="484">
        <f t="shared" ca="1" si="306"/>
        <v>0.8594444444444449</v>
      </c>
      <c r="R1217" s="486">
        <v>0.10999999940395355</v>
      </c>
      <c r="S1217" s="486"/>
      <c r="T1217">
        <v>44</v>
      </c>
      <c r="U1217" s="469" t="str">
        <f t="shared" si="307"/>
        <v>C49-R49</v>
      </c>
      <c r="V1217">
        <v>49</v>
      </c>
      <c r="W1217" s="470" t="s">
        <v>493</v>
      </c>
      <c r="X1217" s="470" t="s">
        <v>494</v>
      </c>
      <c r="Y1217">
        <v>49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C50-R48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0.85968750000000049</v>
      </c>
      <c r="Q1218" s="484">
        <f t="shared" ca="1" si="306"/>
        <v>0.85986111111111163</v>
      </c>
      <c r="R1218" s="486">
        <v>0.10999999940395355</v>
      </c>
      <c r="S1218" s="486"/>
      <c r="T1218">
        <v>44</v>
      </c>
      <c r="U1218" s="469" t="str">
        <f t="shared" si="307"/>
        <v>C50-R48</v>
      </c>
      <c r="V1218">
        <v>50</v>
      </c>
      <c r="W1218" s="470" t="s">
        <v>493</v>
      </c>
      <c r="X1218" s="470" t="s">
        <v>494</v>
      </c>
      <c r="Y1218">
        <v>48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C50-R46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0.86011574074074126</v>
      </c>
      <c r="Q1219" s="484">
        <f t="shared" ca="1" si="306"/>
        <v>0.86027777777777825</v>
      </c>
      <c r="R1219" s="486">
        <v>0.10999999940395355</v>
      </c>
      <c r="S1219" s="486"/>
      <c r="T1219">
        <v>44</v>
      </c>
      <c r="U1219" s="469" t="str">
        <f t="shared" si="307"/>
        <v>C50-R46</v>
      </c>
      <c r="V1219">
        <v>50</v>
      </c>
      <c r="W1219" s="470" t="s">
        <v>493</v>
      </c>
      <c r="X1219" s="470" t="s">
        <v>494</v>
      </c>
      <c r="Y1219">
        <v>46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C50-R44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0.86053240740740788</v>
      </c>
      <c r="Q1220" s="484">
        <f t="shared" ca="1" si="306"/>
        <v>0.86068287037037083</v>
      </c>
      <c r="R1220" s="486">
        <v>0.10999999940395355</v>
      </c>
      <c r="S1220" s="486"/>
      <c r="T1220">
        <v>44</v>
      </c>
      <c r="U1220" s="469" t="str">
        <f t="shared" si="307"/>
        <v>C50-R44</v>
      </c>
      <c r="V1220">
        <v>50</v>
      </c>
      <c r="W1220" s="470" t="s">
        <v>493</v>
      </c>
      <c r="X1220" s="470" t="s">
        <v>494</v>
      </c>
      <c r="Y1220">
        <v>44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C50-R42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0.86091435185185228</v>
      </c>
      <c r="Q1221" s="484">
        <f t="shared" ca="1" si="306"/>
        <v>0.86106481481481523</v>
      </c>
      <c r="R1221" s="486">
        <v>0.10999999940395355</v>
      </c>
      <c r="S1221" s="486"/>
      <c r="T1221">
        <v>44</v>
      </c>
      <c r="U1221" s="469" t="str">
        <f t="shared" si="307"/>
        <v>C50-R42</v>
      </c>
      <c r="V1221">
        <v>50</v>
      </c>
      <c r="W1221" s="470" t="s">
        <v>493</v>
      </c>
      <c r="X1221" s="470" t="s">
        <v>494</v>
      </c>
      <c r="Y1221">
        <v>42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C50-R40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0.86130787037037082</v>
      </c>
      <c r="Q1222" s="484">
        <f t="shared" ca="1" si="306"/>
        <v>0.86148148148148196</v>
      </c>
      <c r="R1222" s="486">
        <v>0.10999999940395355</v>
      </c>
      <c r="S1222" s="486"/>
      <c r="T1222">
        <v>44</v>
      </c>
      <c r="U1222" s="469" t="str">
        <f t="shared" si="307"/>
        <v>C50-R40</v>
      </c>
      <c r="V1222">
        <v>50</v>
      </c>
      <c r="W1222" s="470" t="s">
        <v>493</v>
      </c>
      <c r="X1222" s="470" t="s">
        <v>494</v>
      </c>
      <c r="Y1222">
        <v>40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C50-R38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0.86177083333333382</v>
      </c>
      <c r="Q1223" s="484">
        <f t="shared" ca="1" si="306"/>
        <v>0.86190972222222273</v>
      </c>
      <c r="R1223" s="486">
        <v>0.10999999940395355</v>
      </c>
      <c r="S1223" s="486"/>
      <c r="T1223">
        <v>44</v>
      </c>
      <c r="U1223" s="469" t="str">
        <f t="shared" si="307"/>
        <v>C50-R38</v>
      </c>
      <c r="V1223">
        <v>50</v>
      </c>
      <c r="W1223" s="470" t="s">
        <v>493</v>
      </c>
      <c r="X1223" s="470" t="s">
        <v>494</v>
      </c>
      <c r="Y1223">
        <v>38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C50-R36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0.8621759259259264</v>
      </c>
      <c r="Q1224" s="484">
        <f t="shared" ca="1" si="306"/>
        <v>0.86234953703703754</v>
      </c>
      <c r="R1224" s="486">
        <v>0.10999999940395355</v>
      </c>
      <c r="S1224" s="486"/>
      <c r="T1224">
        <v>44</v>
      </c>
      <c r="U1224" s="469" t="str">
        <f t="shared" si="307"/>
        <v>C50-R36</v>
      </c>
      <c r="V1224">
        <v>50</v>
      </c>
      <c r="W1224" s="470" t="s">
        <v>493</v>
      </c>
      <c r="X1224" s="470" t="s">
        <v>494</v>
      </c>
      <c r="Y1224">
        <v>36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C50-R34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0.86262731481481536</v>
      </c>
      <c r="Q1225" s="484">
        <f t="shared" ca="1" si="306"/>
        <v>0.86278935185185235</v>
      </c>
      <c r="R1225" s="486">
        <v>0.10999999940395355</v>
      </c>
      <c r="S1225" s="486"/>
      <c r="T1225">
        <v>44</v>
      </c>
      <c r="U1225" s="469" t="str">
        <f t="shared" si="307"/>
        <v>C50-R34</v>
      </c>
      <c r="V1225">
        <v>50</v>
      </c>
      <c r="W1225" s="470" t="s">
        <v>493</v>
      </c>
      <c r="X1225" s="470" t="s">
        <v>494</v>
      </c>
      <c r="Y1225">
        <v>34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C50-R32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0.86304398148148198</v>
      </c>
      <c r="Q1226" s="484">
        <f t="shared" ca="1" si="306"/>
        <v>0.86319444444444493</v>
      </c>
      <c r="R1226" s="486">
        <v>0.10999999940395355</v>
      </c>
      <c r="S1226" s="486"/>
      <c r="T1226">
        <v>44</v>
      </c>
      <c r="U1226" s="469" t="str">
        <f t="shared" si="307"/>
        <v>C50-R32</v>
      </c>
      <c r="V1226">
        <v>50</v>
      </c>
      <c r="W1226" s="470" t="s">
        <v>493</v>
      </c>
      <c r="X1226" s="470" t="s">
        <v>494</v>
      </c>
      <c r="Y1226">
        <v>32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C50-R30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0.8634606481481486</v>
      </c>
      <c r="Q1227" s="484">
        <f t="shared" ca="1" si="306"/>
        <v>0.86361111111111155</v>
      </c>
      <c r="R1227" s="486">
        <v>0.10999999940395355</v>
      </c>
      <c r="S1227" s="486"/>
      <c r="T1227">
        <v>44</v>
      </c>
      <c r="U1227" s="469" t="str">
        <f t="shared" si="307"/>
        <v>C50-R30</v>
      </c>
      <c r="V1227">
        <v>50</v>
      </c>
      <c r="W1227" s="470" t="s">
        <v>493</v>
      </c>
      <c r="X1227" s="470" t="s">
        <v>494</v>
      </c>
      <c r="Y1227">
        <v>30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C50-R28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0.86385416666666714</v>
      </c>
      <c r="Q1228" s="484">
        <f t="shared" ca="1" si="306"/>
        <v>0.86399305555555606</v>
      </c>
      <c r="R1228" s="486">
        <v>0.10999999940395355</v>
      </c>
      <c r="S1228" s="486"/>
      <c r="T1228">
        <v>44</v>
      </c>
      <c r="U1228" s="469" t="str">
        <f t="shared" si="307"/>
        <v>C50-R28</v>
      </c>
      <c r="V1228">
        <v>50</v>
      </c>
      <c r="W1228" s="470" t="s">
        <v>493</v>
      </c>
      <c r="X1228" s="470" t="s">
        <v>494</v>
      </c>
      <c r="Y1228">
        <v>28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C50-R26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0.86427083333333388</v>
      </c>
      <c r="Q1229" s="484">
        <f t="shared" ca="1" si="306"/>
        <v>0.86440972222222279</v>
      </c>
      <c r="R1229" s="486">
        <v>0.10999999940395355</v>
      </c>
      <c r="S1229" s="486"/>
      <c r="T1229">
        <v>44</v>
      </c>
      <c r="U1229" s="469" t="str">
        <f t="shared" si="307"/>
        <v>C50-R26</v>
      </c>
      <c r="V1229">
        <v>50</v>
      </c>
      <c r="W1229" s="470" t="s">
        <v>493</v>
      </c>
      <c r="X1229" s="470" t="s">
        <v>494</v>
      </c>
      <c r="Y1229">
        <v>26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C50-R24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0.86465277777777838</v>
      </c>
      <c r="Q1230" s="484">
        <f t="shared" ca="1" si="306"/>
        <v>0.86482638888888952</v>
      </c>
      <c r="R1230" s="486">
        <v>0.10999999940395355</v>
      </c>
      <c r="S1230" s="486"/>
      <c r="T1230">
        <v>44</v>
      </c>
      <c r="U1230" s="469" t="str">
        <f t="shared" si="307"/>
        <v>C50-R24</v>
      </c>
      <c r="V1230">
        <v>50</v>
      </c>
      <c r="W1230" s="470" t="s">
        <v>493</v>
      </c>
      <c r="X1230" s="470" t="s">
        <v>494</v>
      </c>
      <c r="Y1230">
        <v>24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C50-R22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0.86508101851851915</v>
      </c>
      <c r="Q1231" s="484">
        <f t="shared" ca="1" si="306"/>
        <v>0.86525462962963029</v>
      </c>
      <c r="R1231" s="486">
        <v>0.10999999940395355</v>
      </c>
      <c r="S1231" s="486"/>
      <c r="T1231">
        <v>44</v>
      </c>
      <c r="U1231" s="469" t="str">
        <f t="shared" si="307"/>
        <v>C50-R22</v>
      </c>
      <c r="V1231">
        <v>50</v>
      </c>
      <c r="W1231" s="470" t="s">
        <v>493</v>
      </c>
      <c r="X1231" s="470" t="s">
        <v>494</v>
      </c>
      <c r="Y1231">
        <v>22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C50-R20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0.86552083333333396</v>
      </c>
      <c r="Q1232" s="484">
        <f t="shared" ca="1" si="306"/>
        <v>0.86568287037037095</v>
      </c>
      <c r="R1232" s="486">
        <v>0.10999999940395355</v>
      </c>
      <c r="S1232" s="486"/>
      <c r="T1232">
        <v>44</v>
      </c>
      <c r="U1232" s="469" t="str">
        <f t="shared" si="307"/>
        <v>C50-R20</v>
      </c>
      <c r="V1232">
        <v>50</v>
      </c>
      <c r="W1232" s="470" t="s">
        <v>493</v>
      </c>
      <c r="X1232" s="470" t="s">
        <v>494</v>
      </c>
      <c r="Y1232">
        <v>20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C50-R18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0.86592592592592654</v>
      </c>
      <c r="Q1233" s="484">
        <f t="shared" ca="1" si="306"/>
        <v>0.86608796296296353</v>
      </c>
      <c r="R1233" s="486">
        <v>0.10999999940395355</v>
      </c>
      <c r="S1233" s="486"/>
      <c r="T1233">
        <v>44</v>
      </c>
      <c r="U1233" s="469" t="str">
        <f t="shared" si="307"/>
        <v>C50-R18</v>
      </c>
      <c r="V1233">
        <v>50</v>
      </c>
      <c r="W1233" s="470" t="s">
        <v>493</v>
      </c>
      <c r="X1233" s="470" t="s">
        <v>494</v>
      </c>
      <c r="Y1233">
        <v>18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C50-R16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0.86637731481481539</v>
      </c>
      <c r="Q1234" s="484">
        <f t="shared" ca="1" si="306"/>
        <v>0.86652777777777834</v>
      </c>
      <c r="R1234" s="486">
        <v>0.10999999940395355</v>
      </c>
      <c r="S1234" s="486"/>
      <c r="T1234">
        <v>45</v>
      </c>
      <c r="U1234" s="469" t="str">
        <f t="shared" si="307"/>
        <v>C50-R16</v>
      </c>
      <c r="V1234">
        <v>50</v>
      </c>
      <c r="W1234" s="470" t="s">
        <v>493</v>
      </c>
      <c r="X1234" s="470" t="s">
        <v>494</v>
      </c>
      <c r="Y1234">
        <v>16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C50-R14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0.86679398148148201</v>
      </c>
      <c r="Q1235" s="484">
        <f t="shared" ca="1" si="306"/>
        <v>0.86693287037037092</v>
      </c>
      <c r="R1235" s="486">
        <v>0.10999999940395355</v>
      </c>
      <c r="S1235" s="486"/>
      <c r="T1235">
        <v>45</v>
      </c>
      <c r="U1235" s="469" t="str">
        <f t="shared" si="307"/>
        <v>C50-R14</v>
      </c>
      <c r="V1235">
        <v>50</v>
      </c>
      <c r="W1235" s="470" t="s">
        <v>493</v>
      </c>
      <c r="X1235" s="470" t="s">
        <v>494</v>
      </c>
      <c r="Y1235">
        <v>14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C50-R12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0.86719907407407459</v>
      </c>
      <c r="Q1236" s="484">
        <f t="shared" ca="1" si="306"/>
        <v>0.86734953703703754</v>
      </c>
      <c r="R1236" s="486">
        <v>0.10999999940395355</v>
      </c>
      <c r="S1236" s="486"/>
      <c r="T1236">
        <v>45</v>
      </c>
      <c r="U1236" s="469" t="str">
        <f t="shared" si="307"/>
        <v>C50-R12</v>
      </c>
      <c r="V1236">
        <v>50</v>
      </c>
      <c r="W1236" s="470" t="s">
        <v>493</v>
      </c>
      <c r="X1236" s="470" t="s">
        <v>494</v>
      </c>
      <c r="Y1236">
        <v>12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C50-R10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0.8676388888888894</v>
      </c>
      <c r="Q1237" s="484">
        <f t="shared" ca="1" si="306"/>
        <v>0.86778935185185235</v>
      </c>
      <c r="R1237" s="486">
        <v>0.10999999940395355</v>
      </c>
      <c r="S1237" s="486"/>
      <c r="T1237">
        <v>45</v>
      </c>
      <c r="U1237" s="469" t="str">
        <f t="shared" si="307"/>
        <v>C50-R10</v>
      </c>
      <c r="V1237">
        <v>50</v>
      </c>
      <c r="W1237" s="470" t="s">
        <v>493</v>
      </c>
      <c r="X1237" s="470" t="s">
        <v>494</v>
      </c>
      <c r="Y1237">
        <v>10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C50-R8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0.86804398148148199</v>
      </c>
      <c r="Q1238" s="484">
        <f t="shared" ca="1" si="306"/>
        <v>0.86821759259259312</v>
      </c>
      <c r="R1238" s="486">
        <v>0.10999999940395355</v>
      </c>
      <c r="S1238" s="486"/>
      <c r="T1238">
        <v>45</v>
      </c>
      <c r="U1238" s="469" t="str">
        <f t="shared" si="307"/>
        <v>C50-R8</v>
      </c>
      <c r="V1238">
        <v>50</v>
      </c>
      <c r="W1238" s="470" t="s">
        <v>493</v>
      </c>
      <c r="X1238" s="470" t="s">
        <v>494</v>
      </c>
      <c r="Y1238">
        <v>8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C50-R6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0.86850694444444498</v>
      </c>
      <c r="Q1239" s="484">
        <f t="shared" ca="1" si="306"/>
        <v>0.86866898148148197</v>
      </c>
      <c r="R1239" s="486">
        <v>0.10999999940395355</v>
      </c>
      <c r="S1239" s="486"/>
      <c r="T1239">
        <v>45</v>
      </c>
      <c r="U1239" s="469" t="str">
        <f t="shared" si="307"/>
        <v>C50-R6</v>
      </c>
      <c r="V1239">
        <v>50</v>
      </c>
      <c r="W1239" s="470" t="s">
        <v>493</v>
      </c>
      <c r="X1239" s="470" t="s">
        <v>494</v>
      </c>
      <c r="Y1239">
        <v>6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C50-R4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0.86894675925925979</v>
      </c>
      <c r="Q1240" s="484">
        <f t="shared" ca="1" si="306"/>
        <v>0.86909722222222274</v>
      </c>
      <c r="R1240" s="486">
        <v>0.10999999940395355</v>
      </c>
      <c r="S1240" s="486"/>
      <c r="T1240">
        <v>45</v>
      </c>
      <c r="U1240" s="469" t="str">
        <f t="shared" si="307"/>
        <v>C50-R4</v>
      </c>
      <c r="V1240">
        <v>50</v>
      </c>
      <c r="W1240" s="470" t="s">
        <v>493</v>
      </c>
      <c r="X1240" s="470" t="s">
        <v>494</v>
      </c>
      <c r="Y1240">
        <v>4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C50-R2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0.86934027777777834</v>
      </c>
      <c r="Q1241" s="484">
        <f t="shared" ca="1" si="306"/>
        <v>0.86950231481481532</v>
      </c>
      <c r="R1241" s="486">
        <v>0.10999999940395355</v>
      </c>
      <c r="S1241" s="486"/>
      <c r="T1241">
        <v>45</v>
      </c>
      <c r="U1241" s="469" t="str">
        <f t="shared" si="307"/>
        <v>C50-R2</v>
      </c>
      <c r="V1241">
        <v>50</v>
      </c>
      <c r="W1241" s="470" t="s">
        <v>493</v>
      </c>
      <c r="X1241" s="470" t="s">
        <v>494</v>
      </c>
      <c r="Y1241">
        <v>2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C51-R1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0.869768518518519</v>
      </c>
      <c r="Q1242" s="484">
        <f t="shared" ca="1" si="306"/>
        <v>0.86991898148148195</v>
      </c>
      <c r="R1242" s="486">
        <v>0.10999999940395355</v>
      </c>
      <c r="S1242" s="486"/>
      <c r="T1242">
        <v>45</v>
      </c>
      <c r="U1242" s="469" t="str">
        <f t="shared" si="307"/>
        <v>C51-R1</v>
      </c>
      <c r="V1242">
        <v>51</v>
      </c>
      <c r="W1242" s="470" t="s">
        <v>493</v>
      </c>
      <c r="X1242" s="470" t="s">
        <v>494</v>
      </c>
      <c r="Y1242">
        <v>1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C51-R3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0.87019675925925977</v>
      </c>
      <c r="Q1243" s="484">
        <f t="shared" ca="1" si="306"/>
        <v>0.8703703703703709</v>
      </c>
      <c r="R1243" s="486">
        <v>0.10999999940395355</v>
      </c>
      <c r="S1243" s="486"/>
      <c r="T1243">
        <v>45</v>
      </c>
      <c r="U1243" s="469" t="str">
        <f t="shared" si="307"/>
        <v>C51-R3</v>
      </c>
      <c r="V1243">
        <v>51</v>
      </c>
      <c r="W1243" s="470" t="s">
        <v>493</v>
      </c>
      <c r="X1243" s="470" t="s">
        <v>494</v>
      </c>
      <c r="Y1243">
        <v>3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C51-R5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0.87062500000000054</v>
      </c>
      <c r="Q1244" s="484">
        <f t="shared" ca="1" si="306"/>
        <v>0.87077546296296349</v>
      </c>
      <c r="R1244" s="486">
        <v>0.10999999940395355</v>
      </c>
      <c r="S1244" s="486"/>
      <c r="T1244">
        <v>45</v>
      </c>
      <c r="U1244" s="469" t="str">
        <f t="shared" si="307"/>
        <v>C51-R5</v>
      </c>
      <c r="V1244">
        <v>51</v>
      </c>
      <c r="W1244" s="470" t="s">
        <v>493</v>
      </c>
      <c r="X1244" s="470" t="s">
        <v>494</v>
      </c>
      <c r="Y1244">
        <v>5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C51-R7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0.87103009259259312</v>
      </c>
      <c r="Q1245" s="484">
        <f t="shared" ca="1" si="306"/>
        <v>0.87118055555555607</v>
      </c>
      <c r="R1245" s="486">
        <v>0.10999999940395355</v>
      </c>
      <c r="S1245" s="486"/>
      <c r="T1245">
        <v>45</v>
      </c>
      <c r="U1245" s="469" t="str">
        <f t="shared" si="307"/>
        <v>C51-R7</v>
      </c>
      <c r="V1245">
        <v>51</v>
      </c>
      <c r="W1245" s="470" t="s">
        <v>493</v>
      </c>
      <c r="X1245" s="470" t="s">
        <v>494</v>
      </c>
      <c r="Y1245">
        <v>7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C51-R9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0.87146990740740793</v>
      </c>
      <c r="Q1246" s="484">
        <f t="shared" ca="1" si="306"/>
        <v>0.87163194444444492</v>
      </c>
      <c r="R1246" s="486">
        <v>0.10999999940395355</v>
      </c>
      <c r="S1246" s="486"/>
      <c r="T1246">
        <v>45</v>
      </c>
      <c r="U1246" s="469" t="str">
        <f t="shared" si="307"/>
        <v>C51-R9</v>
      </c>
      <c r="V1246">
        <v>51</v>
      </c>
      <c r="W1246" s="470" t="s">
        <v>493</v>
      </c>
      <c r="X1246" s="470" t="s">
        <v>494</v>
      </c>
      <c r="Y1246">
        <v>9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C51-R11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0.87186342592592636</v>
      </c>
      <c r="Q1247" s="484">
        <f t="shared" ca="1" si="306"/>
        <v>0.87200231481481527</v>
      </c>
      <c r="R1247" s="486">
        <v>0.10999999940395355</v>
      </c>
      <c r="S1247" s="486"/>
      <c r="T1247">
        <v>45</v>
      </c>
      <c r="U1247" s="469" t="str">
        <f t="shared" si="307"/>
        <v>C51-R11</v>
      </c>
      <c r="V1247">
        <v>51</v>
      </c>
      <c r="W1247" s="470" t="s">
        <v>493</v>
      </c>
      <c r="X1247" s="470" t="s">
        <v>494</v>
      </c>
      <c r="Y1247">
        <v>11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C51-R13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0.87223379629629672</v>
      </c>
      <c r="Q1248" s="484">
        <f t="shared" ca="1" si="306"/>
        <v>0.87240740740740785</v>
      </c>
      <c r="R1248" s="486">
        <v>0.10999999940395355</v>
      </c>
      <c r="S1248" s="486"/>
      <c r="T1248">
        <v>45</v>
      </c>
      <c r="U1248" s="469" t="str">
        <f t="shared" si="307"/>
        <v>C51-R13</v>
      </c>
      <c r="V1248">
        <v>51</v>
      </c>
      <c r="W1248" s="470" t="s">
        <v>493</v>
      </c>
      <c r="X1248" s="470" t="s">
        <v>494</v>
      </c>
      <c r="Y1248">
        <v>13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C51-R15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0.87268518518518567</v>
      </c>
      <c r="Q1249" s="484">
        <f t="shared" ca="1" si="306"/>
        <v>0.87284722222222266</v>
      </c>
      <c r="R1249" s="486">
        <v>0.10999999940395355</v>
      </c>
      <c r="S1249" s="486"/>
      <c r="T1249">
        <v>45</v>
      </c>
      <c r="U1249" s="469" t="str">
        <f t="shared" si="307"/>
        <v>C51-R15</v>
      </c>
      <c r="V1249">
        <v>51</v>
      </c>
      <c r="W1249" s="470" t="s">
        <v>493</v>
      </c>
      <c r="X1249" s="470" t="s">
        <v>494</v>
      </c>
      <c r="Y1249">
        <v>15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C51-R17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0.87313657407407452</v>
      </c>
      <c r="Q1250" s="484">
        <f t="shared" ca="1" si="306"/>
        <v>0.87328703703703747</v>
      </c>
      <c r="R1250" s="486">
        <v>0.10999999940395355</v>
      </c>
      <c r="S1250" s="486"/>
      <c r="T1250">
        <v>45</v>
      </c>
      <c r="U1250" s="469" t="str">
        <f t="shared" si="307"/>
        <v>C51-R17</v>
      </c>
      <c r="V1250">
        <v>51</v>
      </c>
      <c r="W1250" s="470" t="s">
        <v>493</v>
      </c>
      <c r="X1250" s="470" t="s">
        <v>494</v>
      </c>
      <c r="Y1250">
        <v>17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C51-R19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0.87356481481481529</v>
      </c>
      <c r="Q1251" s="484">
        <f t="shared" ca="1" si="306"/>
        <v>0.87373842592592643</v>
      </c>
      <c r="R1251" s="486">
        <v>0.10999999940395355</v>
      </c>
      <c r="S1251" s="486"/>
      <c r="T1251">
        <v>45</v>
      </c>
      <c r="U1251" s="469" t="str">
        <f t="shared" si="307"/>
        <v>C51-R19</v>
      </c>
      <c r="V1251">
        <v>51</v>
      </c>
      <c r="W1251" s="470" t="s">
        <v>493</v>
      </c>
      <c r="X1251" s="470" t="s">
        <v>494</v>
      </c>
      <c r="Y1251">
        <v>19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C51-R21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0.87401620370370425</v>
      </c>
      <c r="Q1252" s="484">
        <f t="shared" ref="Q1252:Q1315" ca="1" si="321">P1252+TIME(0,0,RANDBETWEEN(12,15))</f>
        <v>0.8741666666666672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C51-R21</v>
      </c>
      <c r="V1252">
        <v>51</v>
      </c>
      <c r="W1252" s="470" t="s">
        <v>493</v>
      </c>
      <c r="X1252" s="470" t="s">
        <v>494</v>
      </c>
      <c r="Y1252">
        <v>21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C51-R23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0.8744097222222228</v>
      </c>
      <c r="Q1253" s="484">
        <f t="shared" ca="1" si="321"/>
        <v>0.87458333333333393</v>
      </c>
      <c r="R1253" s="486">
        <v>0.10999999940395355</v>
      </c>
      <c r="S1253" s="486"/>
      <c r="T1253">
        <v>45</v>
      </c>
      <c r="U1253" s="469" t="str">
        <f t="shared" si="322"/>
        <v>C51-R23</v>
      </c>
      <c r="V1253">
        <v>51</v>
      </c>
      <c r="W1253" s="470" t="s">
        <v>493</v>
      </c>
      <c r="X1253" s="470" t="s">
        <v>494</v>
      </c>
      <c r="Y1253">
        <v>23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C51-R25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0.87484953703703761</v>
      </c>
      <c r="Q1254" s="484">
        <f t="shared" ca="1" si="321"/>
        <v>0.87500000000000056</v>
      </c>
      <c r="R1254" s="486">
        <v>0.10999999940395355</v>
      </c>
      <c r="S1254" s="486"/>
      <c r="T1254">
        <v>45</v>
      </c>
      <c r="U1254" s="469" t="str">
        <f t="shared" si="322"/>
        <v>C51-R25</v>
      </c>
      <c r="V1254">
        <v>51</v>
      </c>
      <c r="W1254" s="470" t="s">
        <v>493</v>
      </c>
      <c r="X1254" s="470" t="s">
        <v>494</v>
      </c>
      <c r="Y1254">
        <v>25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C51-R27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0.87528935185185242</v>
      </c>
      <c r="Q1255" s="484">
        <f t="shared" ca="1" si="321"/>
        <v>0.87546296296296355</v>
      </c>
      <c r="R1255" s="486">
        <v>0.10999999940395355</v>
      </c>
      <c r="S1255" s="486"/>
      <c r="T1255">
        <v>45</v>
      </c>
      <c r="U1255" s="469" t="str">
        <f t="shared" si="322"/>
        <v>C51-R27</v>
      </c>
      <c r="V1255">
        <v>51</v>
      </c>
      <c r="W1255" s="470" t="s">
        <v>493</v>
      </c>
      <c r="X1255" s="470" t="s">
        <v>494</v>
      </c>
      <c r="Y1255">
        <v>27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C51-R29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0.87572916666666722</v>
      </c>
      <c r="Q1256" s="484">
        <f t="shared" ca="1" si="321"/>
        <v>0.87586805555555614</v>
      </c>
      <c r="R1256" s="486">
        <v>0.10999999940395355</v>
      </c>
      <c r="S1256" s="486"/>
      <c r="T1256">
        <v>45</v>
      </c>
      <c r="U1256" s="469" t="str">
        <f t="shared" si="322"/>
        <v>C51-R29</v>
      </c>
      <c r="V1256">
        <v>51</v>
      </c>
      <c r="W1256" s="470" t="s">
        <v>493</v>
      </c>
      <c r="X1256" s="470" t="s">
        <v>494</v>
      </c>
      <c r="Y1256">
        <v>29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C51-R31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0.876157407407408</v>
      </c>
      <c r="Q1257" s="484">
        <f t="shared" ca="1" si="321"/>
        <v>0.87630787037037094</v>
      </c>
      <c r="R1257" s="486">
        <v>0.10999999940395355</v>
      </c>
      <c r="S1257" s="486"/>
      <c r="T1257">
        <v>45</v>
      </c>
      <c r="U1257" s="469" t="str">
        <f t="shared" si="322"/>
        <v>C51-R31</v>
      </c>
      <c r="V1257">
        <v>51</v>
      </c>
      <c r="W1257" s="470" t="s">
        <v>493</v>
      </c>
      <c r="X1257" s="470" t="s">
        <v>494</v>
      </c>
      <c r="Y1257">
        <v>31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C51-R33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0.8765972222222228</v>
      </c>
      <c r="Q1258" s="484">
        <f t="shared" ca="1" si="321"/>
        <v>0.87677083333333394</v>
      </c>
      <c r="R1258" s="486">
        <v>0.10999999940395355</v>
      </c>
      <c r="S1258" s="486"/>
      <c r="T1258">
        <v>45</v>
      </c>
      <c r="U1258" s="469" t="str">
        <f t="shared" si="322"/>
        <v>C51-R33</v>
      </c>
      <c r="V1258">
        <v>51</v>
      </c>
      <c r="W1258" s="470" t="s">
        <v>493</v>
      </c>
      <c r="X1258" s="470" t="s">
        <v>494</v>
      </c>
      <c r="Y1258">
        <v>33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C51-R35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0.87702546296296358</v>
      </c>
      <c r="Q1259" s="484">
        <f t="shared" ca="1" si="321"/>
        <v>0.87719907407407471</v>
      </c>
      <c r="R1259" s="486">
        <v>0.10999999940395355</v>
      </c>
      <c r="S1259" s="486"/>
      <c r="T1259">
        <v>45</v>
      </c>
      <c r="U1259" s="469" t="str">
        <f t="shared" si="322"/>
        <v>C51-R35</v>
      </c>
      <c r="V1259">
        <v>51</v>
      </c>
      <c r="W1259" s="470" t="s">
        <v>493</v>
      </c>
      <c r="X1259" s="470" t="s">
        <v>494</v>
      </c>
      <c r="Y1259">
        <v>35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C51-R37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0.87747685185185254</v>
      </c>
      <c r="Q1260" s="484">
        <f t="shared" ca="1" si="321"/>
        <v>0.87762731481481548</v>
      </c>
      <c r="R1260" s="486">
        <v>0.10999999940395355</v>
      </c>
      <c r="S1260" s="486"/>
      <c r="T1260">
        <v>46</v>
      </c>
      <c r="U1260" s="469" t="str">
        <f t="shared" si="322"/>
        <v>C51-R37</v>
      </c>
      <c r="V1260">
        <v>51</v>
      </c>
      <c r="W1260" s="470" t="s">
        <v>493</v>
      </c>
      <c r="X1260" s="470" t="s">
        <v>494</v>
      </c>
      <c r="Y1260">
        <v>37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C51-R39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0.87791666666666734</v>
      </c>
      <c r="Q1261" s="484">
        <f t="shared" ca="1" si="321"/>
        <v>0.87806712962963029</v>
      </c>
      <c r="R1261" s="486">
        <v>0.10999999940395355</v>
      </c>
      <c r="S1261" s="486"/>
      <c r="T1261">
        <v>46</v>
      </c>
      <c r="U1261" s="469" t="str">
        <f t="shared" si="322"/>
        <v>C51-R39</v>
      </c>
      <c r="V1261">
        <v>51</v>
      </c>
      <c r="W1261" s="470" t="s">
        <v>493</v>
      </c>
      <c r="X1261" s="470" t="s">
        <v>494</v>
      </c>
      <c r="Y1261">
        <v>39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C51-R41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0.87829861111111174</v>
      </c>
      <c r="Q1262" s="484">
        <f t="shared" ca="1" si="321"/>
        <v>0.87843750000000065</v>
      </c>
      <c r="R1262" s="486">
        <v>0.10999999940395355</v>
      </c>
      <c r="S1262" s="486"/>
      <c r="T1262">
        <v>46</v>
      </c>
      <c r="U1262" s="469" t="str">
        <f t="shared" si="322"/>
        <v>C51-R41</v>
      </c>
      <c r="V1262">
        <v>51</v>
      </c>
      <c r="W1262" s="470" t="s">
        <v>493</v>
      </c>
      <c r="X1262" s="470" t="s">
        <v>494</v>
      </c>
      <c r="Y1262">
        <v>41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C51-R43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0.87868055555555624</v>
      </c>
      <c r="Q1263" s="484">
        <f t="shared" ca="1" si="321"/>
        <v>0.87881944444444515</v>
      </c>
      <c r="R1263" s="486">
        <v>0.10999999940395355</v>
      </c>
      <c r="S1263" s="486"/>
      <c r="T1263">
        <v>46</v>
      </c>
      <c r="U1263" s="469" t="str">
        <f t="shared" si="322"/>
        <v>C51-R43</v>
      </c>
      <c r="V1263">
        <v>51</v>
      </c>
      <c r="W1263" s="470" t="s">
        <v>493</v>
      </c>
      <c r="X1263" s="470" t="s">
        <v>494</v>
      </c>
      <c r="Y1263">
        <v>43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C51-R45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0.87908564814814882</v>
      </c>
      <c r="Q1264" s="484">
        <f t="shared" ca="1" si="321"/>
        <v>0.87924768518518581</v>
      </c>
      <c r="R1264" s="486">
        <v>0.10999999940395355</v>
      </c>
      <c r="S1264" s="486"/>
      <c r="T1264">
        <v>46</v>
      </c>
      <c r="U1264" s="469" t="str">
        <f t="shared" si="322"/>
        <v>C51-R45</v>
      </c>
      <c r="V1264">
        <v>51</v>
      </c>
      <c r="W1264" s="470" t="s">
        <v>493</v>
      </c>
      <c r="X1264" s="470" t="s">
        <v>494</v>
      </c>
      <c r="Y1264">
        <v>45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C51-R47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0.87952546296296363</v>
      </c>
      <c r="Q1265" s="484">
        <f t="shared" ca="1" si="321"/>
        <v>0.87966435185185254</v>
      </c>
      <c r="R1265" s="486">
        <v>0.10999999940395355</v>
      </c>
      <c r="S1265" s="486"/>
      <c r="T1265">
        <v>46</v>
      </c>
      <c r="U1265" s="469" t="str">
        <f t="shared" si="322"/>
        <v>C51-R47</v>
      </c>
      <c r="V1265">
        <v>51</v>
      </c>
      <c r="W1265" s="470" t="s">
        <v>493</v>
      </c>
      <c r="X1265" s="470" t="s">
        <v>494</v>
      </c>
      <c r="Y1265">
        <v>47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C51-R49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0.87991898148148218</v>
      </c>
      <c r="Q1266" s="484">
        <f t="shared" ca="1" si="321"/>
        <v>0.88009259259259331</v>
      </c>
      <c r="R1266" s="486">
        <v>0.10999999940395355</v>
      </c>
      <c r="S1266" s="486"/>
      <c r="T1266">
        <v>46</v>
      </c>
      <c r="U1266" s="469" t="str">
        <f t="shared" si="322"/>
        <v>C51-R49</v>
      </c>
      <c r="V1266">
        <v>51</v>
      </c>
      <c r="W1266" s="470" t="s">
        <v>493</v>
      </c>
      <c r="X1266" s="470" t="s">
        <v>494</v>
      </c>
      <c r="Y1266">
        <v>49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C52-R48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0.88035879629629699</v>
      </c>
      <c r="Q1267" s="484">
        <f t="shared" ca="1" si="321"/>
        <v>0.88050925925925994</v>
      </c>
      <c r="R1267" s="486">
        <v>0.10999999940395355</v>
      </c>
      <c r="S1267" s="486"/>
      <c r="T1267">
        <v>46</v>
      </c>
      <c r="U1267" s="469" t="str">
        <f t="shared" si="322"/>
        <v>C52-R48</v>
      </c>
      <c r="V1267">
        <v>52</v>
      </c>
      <c r="W1267" s="470" t="s">
        <v>493</v>
      </c>
      <c r="X1267" s="470" t="s">
        <v>494</v>
      </c>
      <c r="Y1267">
        <v>48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C52-R46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0.88076388888888957</v>
      </c>
      <c r="Q1268" s="484">
        <f t="shared" ca="1" si="321"/>
        <v>0.88092592592592656</v>
      </c>
      <c r="R1268" s="486">
        <v>0.10999999940395355</v>
      </c>
      <c r="S1268" s="486"/>
      <c r="T1268">
        <v>46</v>
      </c>
      <c r="U1268" s="469" t="str">
        <f t="shared" si="322"/>
        <v>C52-R46</v>
      </c>
      <c r="V1268">
        <v>52</v>
      </c>
      <c r="W1268" s="470" t="s">
        <v>493</v>
      </c>
      <c r="X1268" s="470" t="s">
        <v>494</v>
      </c>
      <c r="Y1268">
        <v>46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C52-R44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0.88116898148148215</v>
      </c>
      <c r="Q1269" s="484">
        <f t="shared" ca="1" si="321"/>
        <v>0.8813194444444451</v>
      </c>
      <c r="R1269" s="486">
        <v>0.10999999940395355</v>
      </c>
      <c r="S1269" s="486"/>
      <c r="T1269">
        <v>46</v>
      </c>
      <c r="U1269" s="469" t="str">
        <f t="shared" si="322"/>
        <v>C52-R44</v>
      </c>
      <c r="V1269">
        <v>52</v>
      </c>
      <c r="W1269" s="470" t="s">
        <v>493</v>
      </c>
      <c r="X1269" s="470" t="s">
        <v>494</v>
      </c>
      <c r="Y1269">
        <v>44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C52-R42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0.88157407407407473</v>
      </c>
      <c r="Q1270" s="484">
        <f t="shared" ca="1" si="321"/>
        <v>0.88174768518518587</v>
      </c>
      <c r="R1270" s="486">
        <v>0.10999999940395355</v>
      </c>
      <c r="S1270" s="486"/>
      <c r="T1270">
        <v>46</v>
      </c>
      <c r="U1270" s="469" t="str">
        <f t="shared" si="322"/>
        <v>C52-R42</v>
      </c>
      <c r="V1270">
        <v>52</v>
      </c>
      <c r="W1270" s="470" t="s">
        <v>493</v>
      </c>
      <c r="X1270" s="470" t="s">
        <v>494</v>
      </c>
      <c r="Y1270">
        <v>42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C52-R40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0.88197916666666731</v>
      </c>
      <c r="Q1271" s="484">
        <f t="shared" ca="1" si="321"/>
        <v>0.88215277777777845</v>
      </c>
      <c r="R1271" s="486">
        <v>0.10999999940395355</v>
      </c>
      <c r="S1271" s="486"/>
      <c r="T1271">
        <v>46</v>
      </c>
      <c r="U1271" s="469" t="str">
        <f t="shared" si="322"/>
        <v>C52-R40</v>
      </c>
      <c r="V1271">
        <v>52</v>
      </c>
      <c r="W1271" s="470" t="s">
        <v>493</v>
      </c>
      <c r="X1271" s="470" t="s">
        <v>494</v>
      </c>
      <c r="Y1271">
        <v>40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C52-R38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0.88241898148148212</v>
      </c>
      <c r="Q1272" s="484">
        <f t="shared" ca="1" si="321"/>
        <v>0.88255787037037103</v>
      </c>
      <c r="R1272" s="486">
        <v>0.10999999940395355</v>
      </c>
      <c r="S1272" s="486"/>
      <c r="T1272">
        <v>46</v>
      </c>
      <c r="U1272" s="469" t="str">
        <f t="shared" si="322"/>
        <v>C52-R38</v>
      </c>
      <c r="V1272">
        <v>52</v>
      </c>
      <c r="W1272" s="470" t="s">
        <v>493</v>
      </c>
      <c r="X1272" s="470" t="s">
        <v>494</v>
      </c>
      <c r="Y1272">
        <v>38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C52-R36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0.88284722222222289</v>
      </c>
      <c r="Q1273" s="484">
        <f t="shared" ca="1" si="321"/>
        <v>0.88299768518518584</v>
      </c>
      <c r="R1273" s="486">
        <v>0.10999999940395355</v>
      </c>
      <c r="S1273" s="486"/>
      <c r="T1273">
        <v>46</v>
      </c>
      <c r="U1273" s="469" t="str">
        <f t="shared" si="322"/>
        <v>C52-R36</v>
      </c>
      <c r="V1273">
        <v>52</v>
      </c>
      <c r="W1273" s="470" t="s">
        <v>493</v>
      </c>
      <c r="X1273" s="470" t="s">
        <v>494</v>
      </c>
      <c r="Y1273">
        <v>36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C52-R34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0.8832870370370377</v>
      </c>
      <c r="Q1274" s="484">
        <f t="shared" ca="1" si="321"/>
        <v>0.88342592592592661</v>
      </c>
      <c r="R1274" s="486">
        <v>0.10999999940395355</v>
      </c>
      <c r="S1274" s="486"/>
      <c r="T1274">
        <v>46</v>
      </c>
      <c r="U1274" s="469" t="str">
        <f t="shared" si="322"/>
        <v>C52-R34</v>
      </c>
      <c r="V1274">
        <v>52</v>
      </c>
      <c r="W1274" s="470" t="s">
        <v>493</v>
      </c>
      <c r="X1274" s="470" t="s">
        <v>494</v>
      </c>
      <c r="Y1274">
        <v>34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C52-R32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0.88371527777777847</v>
      </c>
      <c r="Q1275" s="484">
        <f t="shared" ca="1" si="321"/>
        <v>0.88385416666666738</v>
      </c>
      <c r="R1275" s="486">
        <v>0.10999999940395355</v>
      </c>
      <c r="S1275" s="486"/>
      <c r="T1275">
        <v>46</v>
      </c>
      <c r="U1275" s="469" t="str">
        <f t="shared" si="322"/>
        <v>C52-R32</v>
      </c>
      <c r="V1275">
        <v>52</v>
      </c>
      <c r="W1275" s="470" t="s">
        <v>493</v>
      </c>
      <c r="X1275" s="470" t="s">
        <v>494</v>
      </c>
      <c r="Y1275">
        <v>32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C52-R30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0.88410879629629702</v>
      </c>
      <c r="Q1276" s="484">
        <f t="shared" ca="1" si="321"/>
        <v>0.88425925925925997</v>
      </c>
      <c r="R1276" s="486">
        <v>0.10999999940395355</v>
      </c>
      <c r="S1276" s="486"/>
      <c r="T1276">
        <v>46</v>
      </c>
      <c r="U1276" s="469" t="str">
        <f t="shared" si="322"/>
        <v>C52-R30</v>
      </c>
      <c r="V1276">
        <v>52</v>
      </c>
      <c r="W1276" s="470" t="s">
        <v>493</v>
      </c>
      <c r="X1276" s="470" t="s">
        <v>494</v>
      </c>
      <c r="Y1276">
        <v>30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C52-R28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0.88454861111111183</v>
      </c>
      <c r="Q1277" s="484">
        <f t="shared" ca="1" si="321"/>
        <v>0.88468750000000074</v>
      </c>
      <c r="R1277" s="486">
        <v>0.10999999940395355</v>
      </c>
      <c r="S1277" s="486"/>
      <c r="T1277">
        <v>46</v>
      </c>
      <c r="U1277" s="469" t="str">
        <f t="shared" si="322"/>
        <v>C52-R28</v>
      </c>
      <c r="V1277">
        <v>52</v>
      </c>
      <c r="W1277" s="470" t="s">
        <v>493</v>
      </c>
      <c r="X1277" s="470" t="s">
        <v>494</v>
      </c>
      <c r="Y1277">
        <v>28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C52-R26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0.88496527777777856</v>
      </c>
      <c r="Q1278" s="484">
        <f t="shared" ca="1" si="321"/>
        <v>0.8851388888888897</v>
      </c>
      <c r="R1278" s="486">
        <v>0.10999999940395355</v>
      </c>
      <c r="S1278" s="486"/>
      <c r="T1278">
        <v>46</v>
      </c>
      <c r="U1278" s="469" t="str">
        <f t="shared" si="322"/>
        <v>C52-R26</v>
      </c>
      <c r="V1278">
        <v>52</v>
      </c>
      <c r="W1278" s="470" t="s">
        <v>493</v>
      </c>
      <c r="X1278" s="470" t="s">
        <v>494</v>
      </c>
      <c r="Y1278">
        <v>26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C52-R24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0.88539351851851933</v>
      </c>
      <c r="Q1279" s="484">
        <f t="shared" ca="1" si="321"/>
        <v>0.88555555555555632</v>
      </c>
      <c r="R1279" s="486">
        <v>0.10999999940395355</v>
      </c>
      <c r="S1279" s="486"/>
      <c r="T1279">
        <v>46</v>
      </c>
      <c r="U1279" s="469" t="str">
        <f t="shared" si="322"/>
        <v>C52-R24</v>
      </c>
      <c r="V1279">
        <v>52</v>
      </c>
      <c r="W1279" s="470" t="s">
        <v>493</v>
      </c>
      <c r="X1279" s="470" t="s">
        <v>494</v>
      </c>
      <c r="Y1279">
        <v>24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C52-R22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0.88579861111111191</v>
      </c>
      <c r="Q1280" s="484">
        <f t="shared" ca="1" si="321"/>
        <v>0.88594907407407486</v>
      </c>
      <c r="R1280" s="486">
        <v>0.10999999940395355</v>
      </c>
      <c r="S1280" s="486"/>
      <c r="T1280">
        <v>46</v>
      </c>
      <c r="U1280" s="469" t="str">
        <f t="shared" si="322"/>
        <v>C52-R22</v>
      </c>
      <c r="V1280">
        <v>52</v>
      </c>
      <c r="W1280" s="470" t="s">
        <v>493</v>
      </c>
      <c r="X1280" s="470" t="s">
        <v>494</v>
      </c>
      <c r="Y1280">
        <v>22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C52-R20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0.88623842592592672</v>
      </c>
      <c r="Q1281" s="484">
        <f t="shared" ca="1" si="321"/>
        <v>0.88637731481481563</v>
      </c>
      <c r="R1281" s="486">
        <v>0.10999999940395355</v>
      </c>
      <c r="S1281" s="486"/>
      <c r="T1281">
        <v>46</v>
      </c>
      <c r="U1281" s="469" t="str">
        <f t="shared" si="322"/>
        <v>C52-R20</v>
      </c>
      <c r="V1281">
        <v>52</v>
      </c>
      <c r="W1281" s="470" t="s">
        <v>493</v>
      </c>
      <c r="X1281" s="470" t="s">
        <v>494</v>
      </c>
      <c r="Y1281">
        <v>20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C52-R18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0.88666666666666749</v>
      </c>
      <c r="Q1282" s="484">
        <f t="shared" ca="1" si="321"/>
        <v>0.8868055555555564</v>
      </c>
      <c r="R1282" s="486">
        <v>0.10999999940395355</v>
      </c>
      <c r="S1282" s="486"/>
      <c r="T1282">
        <v>46</v>
      </c>
      <c r="U1282" s="469" t="str">
        <f t="shared" si="322"/>
        <v>C52-R18</v>
      </c>
      <c r="V1282">
        <v>52</v>
      </c>
      <c r="W1282" s="470" t="s">
        <v>493</v>
      </c>
      <c r="X1282" s="470" t="s">
        <v>494</v>
      </c>
      <c r="Y1282">
        <v>18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C52-R16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0.88703703703703785</v>
      </c>
      <c r="Q1283" s="484">
        <f t="shared" ca="1" si="321"/>
        <v>0.88717592592592676</v>
      </c>
      <c r="R1283" s="486">
        <v>0.10999999940395355</v>
      </c>
      <c r="S1283" s="486"/>
      <c r="T1283">
        <v>46</v>
      </c>
      <c r="U1283" s="469" t="str">
        <f t="shared" si="322"/>
        <v>C52-R16</v>
      </c>
      <c r="V1283">
        <v>52</v>
      </c>
      <c r="W1283" s="470" t="s">
        <v>493</v>
      </c>
      <c r="X1283" s="470" t="s">
        <v>494</v>
      </c>
      <c r="Y1283">
        <v>16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C52-R14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0.88744212962963043</v>
      </c>
      <c r="Q1284" s="484">
        <f t="shared" ca="1" si="321"/>
        <v>0.88760416666666742</v>
      </c>
      <c r="R1284" s="486">
        <v>0.10999999940395355</v>
      </c>
      <c r="S1284" s="486"/>
      <c r="T1284">
        <v>46</v>
      </c>
      <c r="U1284" s="469" t="str">
        <f t="shared" si="322"/>
        <v>C52-R14</v>
      </c>
      <c r="V1284">
        <v>52</v>
      </c>
      <c r="W1284" s="470" t="s">
        <v>493</v>
      </c>
      <c r="X1284" s="470" t="s">
        <v>494</v>
      </c>
      <c r="Y1284">
        <v>14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C52-R12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0.88783564814814886</v>
      </c>
      <c r="Q1285" s="484">
        <f t="shared" ca="1" si="321"/>
        <v>0.88799768518518585</v>
      </c>
      <c r="R1285" s="486">
        <v>0.10999999940395355</v>
      </c>
      <c r="S1285" s="486"/>
      <c r="T1285">
        <v>46</v>
      </c>
      <c r="U1285" s="469" t="str">
        <f t="shared" si="322"/>
        <v>C52-R12</v>
      </c>
      <c r="V1285">
        <v>52</v>
      </c>
      <c r="W1285" s="470" t="s">
        <v>493</v>
      </c>
      <c r="X1285" s="470" t="s">
        <v>494</v>
      </c>
      <c r="Y1285">
        <v>12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C52-R10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0.88826388888888952</v>
      </c>
      <c r="Q1286" s="484">
        <f t="shared" ca="1" si="321"/>
        <v>0.88842592592592651</v>
      </c>
      <c r="R1286" s="486">
        <v>0.10999999940395355</v>
      </c>
      <c r="S1286" s="486"/>
      <c r="T1286">
        <v>47</v>
      </c>
      <c r="U1286" s="469" t="str">
        <f t="shared" si="322"/>
        <v>C52-R10</v>
      </c>
      <c r="V1286">
        <v>52</v>
      </c>
      <c r="W1286" s="470" t="s">
        <v>493</v>
      </c>
      <c r="X1286" s="470" t="s">
        <v>494</v>
      </c>
      <c r="Y1286">
        <v>10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C52-R8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0.88865740740740795</v>
      </c>
      <c r="Q1287" s="484">
        <f t="shared" ca="1" si="321"/>
        <v>0.88883101851851909</v>
      </c>
      <c r="R1287" s="486">
        <v>0.10999999940395355</v>
      </c>
      <c r="S1287" s="486"/>
      <c r="T1287">
        <v>47</v>
      </c>
      <c r="U1287" s="469" t="str">
        <f t="shared" si="322"/>
        <v>C52-R8</v>
      </c>
      <c r="V1287">
        <v>52</v>
      </c>
      <c r="W1287" s="470" t="s">
        <v>493</v>
      </c>
      <c r="X1287" s="470" t="s">
        <v>494</v>
      </c>
      <c r="Y1287">
        <v>8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C52-R6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0.88909722222222276</v>
      </c>
      <c r="Q1288" s="484">
        <f t="shared" ca="1" si="321"/>
        <v>0.88924768518518571</v>
      </c>
      <c r="R1288" s="486">
        <v>0.10999999940395355</v>
      </c>
      <c r="S1288" s="486"/>
      <c r="T1288">
        <v>47</v>
      </c>
      <c r="U1288" s="469" t="str">
        <f t="shared" si="322"/>
        <v>C52-R6</v>
      </c>
      <c r="V1288">
        <v>52</v>
      </c>
      <c r="W1288" s="470" t="s">
        <v>493</v>
      </c>
      <c r="X1288" s="470" t="s">
        <v>494</v>
      </c>
      <c r="Y1288">
        <v>6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C52-R4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0.88950231481481534</v>
      </c>
      <c r="Q1289" s="484">
        <f t="shared" ca="1" si="321"/>
        <v>0.88964120370370425</v>
      </c>
      <c r="R1289" s="486">
        <v>0.10999999940395355</v>
      </c>
      <c r="S1289" s="486"/>
      <c r="T1289">
        <v>47</v>
      </c>
      <c r="U1289" s="469" t="str">
        <f t="shared" si="322"/>
        <v>C52-R4</v>
      </c>
      <c r="V1289">
        <v>52</v>
      </c>
      <c r="W1289" s="470" t="s">
        <v>493</v>
      </c>
      <c r="X1289" s="470" t="s">
        <v>494</v>
      </c>
      <c r="Y1289">
        <v>4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C52-R2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0.88993055555555611</v>
      </c>
      <c r="Q1290" s="484">
        <f t="shared" ca="1" si="321"/>
        <v>0.8900925925925931</v>
      </c>
      <c r="R1290" s="486">
        <v>0.10999999940395355</v>
      </c>
      <c r="S1290" s="486"/>
      <c r="T1290">
        <v>47</v>
      </c>
      <c r="U1290" s="469" t="str">
        <f t="shared" si="322"/>
        <v>C52-R2</v>
      </c>
      <c r="V1290">
        <v>52</v>
      </c>
      <c r="W1290" s="470" t="s">
        <v>493</v>
      </c>
      <c r="X1290" s="470" t="s">
        <v>494</v>
      </c>
      <c r="Y1290">
        <v>2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C53-R1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0.89034722222222273</v>
      </c>
      <c r="Q1291" s="484">
        <f t="shared" ca="1" si="321"/>
        <v>0.89052083333333387</v>
      </c>
      <c r="R1291" s="486">
        <v>0.10999999940395355</v>
      </c>
      <c r="S1291" s="486"/>
      <c r="T1291">
        <v>47</v>
      </c>
      <c r="U1291" s="469" t="str">
        <f t="shared" si="322"/>
        <v>C53-R1</v>
      </c>
      <c r="V1291">
        <v>53</v>
      </c>
      <c r="W1291" s="470" t="s">
        <v>493</v>
      </c>
      <c r="X1291" s="470" t="s">
        <v>494</v>
      </c>
      <c r="Y1291">
        <v>1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C53-R3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0.89081018518518573</v>
      </c>
      <c r="Q1292" s="484">
        <f t="shared" ca="1" si="321"/>
        <v>0.89098379629629687</v>
      </c>
      <c r="R1292" s="486">
        <v>0.10999999940395355</v>
      </c>
      <c r="S1292" s="486"/>
      <c r="T1292">
        <v>47</v>
      </c>
      <c r="U1292" s="469" t="str">
        <f t="shared" si="322"/>
        <v>C53-R3</v>
      </c>
      <c r="V1292">
        <v>53</v>
      </c>
      <c r="W1292" s="470" t="s">
        <v>493</v>
      </c>
      <c r="X1292" s="470" t="s">
        <v>494</v>
      </c>
      <c r="Y1292">
        <v>3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C53-R5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0.89126157407407469</v>
      </c>
      <c r="Q1293" s="484">
        <f t="shared" ca="1" si="321"/>
        <v>0.89141203703703764</v>
      </c>
      <c r="R1293" s="486">
        <v>0.10999999940395355</v>
      </c>
      <c r="S1293" s="486"/>
      <c r="T1293">
        <v>47</v>
      </c>
      <c r="U1293" s="469" t="str">
        <f t="shared" si="322"/>
        <v>C53-R5</v>
      </c>
      <c r="V1293">
        <v>53</v>
      </c>
      <c r="W1293" s="470" t="s">
        <v>493</v>
      </c>
      <c r="X1293" s="470" t="s">
        <v>494</v>
      </c>
      <c r="Y1293">
        <v>5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C53-R7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0.89165509259259323</v>
      </c>
      <c r="Q1294" s="484">
        <f t="shared" ca="1" si="321"/>
        <v>0.89181712962963022</v>
      </c>
      <c r="R1294" s="486">
        <v>0.10999999940395355</v>
      </c>
      <c r="S1294" s="486"/>
      <c r="T1294">
        <v>47</v>
      </c>
      <c r="U1294" s="469" t="str">
        <f t="shared" si="322"/>
        <v>C53-R7</v>
      </c>
      <c r="V1294">
        <v>53</v>
      </c>
      <c r="W1294" s="470" t="s">
        <v>493</v>
      </c>
      <c r="X1294" s="470" t="s">
        <v>494</v>
      </c>
      <c r="Y1294">
        <v>7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C53-R9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0.89210648148148208</v>
      </c>
      <c r="Q1295" s="484">
        <f t="shared" ca="1" si="321"/>
        <v>0.89225694444444503</v>
      </c>
      <c r="R1295" s="486">
        <v>0.10999999940395355</v>
      </c>
      <c r="S1295" s="486"/>
      <c r="T1295">
        <v>47</v>
      </c>
      <c r="U1295" s="469" t="str">
        <f t="shared" si="322"/>
        <v>C53-R9</v>
      </c>
      <c r="V1295">
        <v>53</v>
      </c>
      <c r="W1295" s="470" t="s">
        <v>493</v>
      </c>
      <c r="X1295" s="470" t="s">
        <v>494</v>
      </c>
      <c r="Y1295">
        <v>9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C53-R11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0.89250000000000063</v>
      </c>
      <c r="Q1296" s="484">
        <f t="shared" ca="1" si="321"/>
        <v>0.89265046296296358</v>
      </c>
      <c r="R1296" s="486">
        <v>0.10999999940395355</v>
      </c>
      <c r="S1296" s="486"/>
      <c r="T1296">
        <v>47</v>
      </c>
      <c r="U1296" s="469" t="str">
        <f t="shared" si="322"/>
        <v>C53-R11</v>
      </c>
      <c r="V1296">
        <v>53</v>
      </c>
      <c r="W1296" s="470" t="s">
        <v>493</v>
      </c>
      <c r="X1296" s="470" t="s">
        <v>494</v>
      </c>
      <c r="Y1296">
        <v>11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C53-R13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0.89293981481481544</v>
      </c>
      <c r="Q1297" s="484">
        <f t="shared" ca="1" si="321"/>
        <v>0.89311342592592657</v>
      </c>
      <c r="R1297" s="486">
        <v>0.10999999940395355</v>
      </c>
      <c r="S1297" s="486"/>
      <c r="T1297">
        <v>47</v>
      </c>
      <c r="U1297" s="469" t="str">
        <f t="shared" si="322"/>
        <v>C53-R13</v>
      </c>
      <c r="V1297">
        <v>53</v>
      </c>
      <c r="W1297" s="470" t="s">
        <v>493</v>
      </c>
      <c r="X1297" s="470" t="s">
        <v>494</v>
      </c>
      <c r="Y1297">
        <v>13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C53-R15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0.89337962962963025</v>
      </c>
      <c r="Q1298" s="484">
        <f t="shared" ca="1" si="321"/>
        <v>0.89351851851851916</v>
      </c>
      <c r="R1298" s="486">
        <v>0.10999999940395355</v>
      </c>
      <c r="S1298" s="486"/>
      <c r="T1298">
        <v>47</v>
      </c>
      <c r="U1298" s="469" t="str">
        <f t="shared" si="322"/>
        <v>C53-R15</v>
      </c>
      <c r="V1298">
        <v>53</v>
      </c>
      <c r="W1298" s="470" t="s">
        <v>493</v>
      </c>
      <c r="X1298" s="470" t="s">
        <v>494</v>
      </c>
      <c r="Y1298">
        <v>15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C53-R17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0.89378472222222283</v>
      </c>
      <c r="Q1299" s="484">
        <f t="shared" ca="1" si="321"/>
        <v>0.89392361111111174</v>
      </c>
      <c r="R1299" s="486">
        <v>0.10999999940395355</v>
      </c>
      <c r="S1299" s="486"/>
      <c r="T1299">
        <v>47</v>
      </c>
      <c r="U1299" s="469" t="str">
        <f t="shared" si="322"/>
        <v>C53-R17</v>
      </c>
      <c r="V1299">
        <v>53</v>
      </c>
      <c r="W1299" s="470" t="s">
        <v>493</v>
      </c>
      <c r="X1299" s="470" t="s">
        <v>494</v>
      </c>
      <c r="Y1299">
        <v>17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C53-R19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0.89417824074074137</v>
      </c>
      <c r="Q1300" s="484">
        <f t="shared" ca="1" si="321"/>
        <v>0.89432870370370432</v>
      </c>
      <c r="R1300" s="486">
        <v>0.10999999940395355</v>
      </c>
      <c r="S1300" s="486"/>
      <c r="T1300">
        <v>47</v>
      </c>
      <c r="U1300" s="469" t="str">
        <f t="shared" si="322"/>
        <v>C53-R19</v>
      </c>
      <c r="V1300">
        <v>53</v>
      </c>
      <c r="W1300" s="470" t="s">
        <v>493</v>
      </c>
      <c r="X1300" s="470" t="s">
        <v>494</v>
      </c>
      <c r="Y1300">
        <v>19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C53-R21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0.89459490740740799</v>
      </c>
      <c r="Q1301" s="484">
        <f t="shared" ca="1" si="321"/>
        <v>0.89474537037037094</v>
      </c>
      <c r="R1301" s="486">
        <v>0.10999999940395355</v>
      </c>
      <c r="S1301" s="486"/>
      <c r="T1301">
        <v>47</v>
      </c>
      <c r="U1301" s="469" t="str">
        <f t="shared" si="322"/>
        <v>C53-R21</v>
      </c>
      <c r="V1301">
        <v>53</v>
      </c>
      <c r="W1301" s="470" t="s">
        <v>493</v>
      </c>
      <c r="X1301" s="470" t="s">
        <v>494</v>
      </c>
      <c r="Y1301">
        <v>21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C53-R23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0.89501157407407461</v>
      </c>
      <c r="Q1302" s="484">
        <f t="shared" ca="1" si="321"/>
        <v>0.89518518518518575</v>
      </c>
      <c r="R1302" s="486">
        <v>0.10999999940395355</v>
      </c>
      <c r="S1302" s="486"/>
      <c r="T1302">
        <v>47</v>
      </c>
      <c r="U1302" s="469" t="str">
        <f t="shared" si="322"/>
        <v>C53-R23</v>
      </c>
      <c r="V1302">
        <v>53</v>
      </c>
      <c r="W1302" s="470" t="s">
        <v>493</v>
      </c>
      <c r="X1302" s="470" t="s">
        <v>494</v>
      </c>
      <c r="Y1302">
        <v>23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C53-R25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0.89546296296296357</v>
      </c>
      <c r="Q1303" s="484">
        <f t="shared" ca="1" si="321"/>
        <v>0.89561342592592652</v>
      </c>
      <c r="R1303" s="486">
        <v>0.10999999940395355</v>
      </c>
      <c r="S1303" s="486"/>
      <c r="T1303">
        <v>47</v>
      </c>
      <c r="U1303" s="469" t="str">
        <f t="shared" si="322"/>
        <v>C53-R25</v>
      </c>
      <c r="V1303">
        <v>53</v>
      </c>
      <c r="W1303" s="470" t="s">
        <v>493</v>
      </c>
      <c r="X1303" s="470" t="s">
        <v>494</v>
      </c>
      <c r="Y1303">
        <v>25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C53-R27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0.89590277777777838</v>
      </c>
      <c r="Q1304" s="484">
        <f t="shared" ca="1" si="321"/>
        <v>0.89607638888888952</v>
      </c>
      <c r="R1304" s="486">
        <v>0.10999999940395355</v>
      </c>
      <c r="S1304" s="486"/>
      <c r="T1304">
        <v>47</v>
      </c>
      <c r="U1304" s="469" t="str">
        <f t="shared" si="322"/>
        <v>C53-R27</v>
      </c>
      <c r="V1304">
        <v>53</v>
      </c>
      <c r="W1304" s="470" t="s">
        <v>493</v>
      </c>
      <c r="X1304" s="470" t="s">
        <v>494</v>
      </c>
      <c r="Y1304">
        <v>27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C53-R29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0.89633101851851915</v>
      </c>
      <c r="Q1305" s="484">
        <f t="shared" ca="1" si="321"/>
        <v>0.89650462962963029</v>
      </c>
      <c r="R1305" s="486">
        <v>0.10999999940395355</v>
      </c>
      <c r="S1305" s="486"/>
      <c r="T1305">
        <v>47</v>
      </c>
      <c r="U1305" s="469" t="str">
        <f t="shared" si="322"/>
        <v>C53-R29</v>
      </c>
      <c r="V1305">
        <v>53</v>
      </c>
      <c r="W1305" s="470" t="s">
        <v>493</v>
      </c>
      <c r="X1305" s="470" t="s">
        <v>494</v>
      </c>
      <c r="Y1305">
        <v>29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C53-R31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0.89674768518518588</v>
      </c>
      <c r="Q1306" s="484">
        <f t="shared" ca="1" si="321"/>
        <v>0.89690972222222287</v>
      </c>
      <c r="R1306" s="486">
        <v>0.10999999940395355</v>
      </c>
      <c r="S1306" s="486"/>
      <c r="T1306">
        <v>47</v>
      </c>
      <c r="U1306" s="469" t="str">
        <f t="shared" si="322"/>
        <v>C53-R31</v>
      </c>
      <c r="V1306">
        <v>53</v>
      </c>
      <c r="W1306" s="470" t="s">
        <v>493</v>
      </c>
      <c r="X1306" s="470" t="s">
        <v>494</v>
      </c>
      <c r="Y1306">
        <v>31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C53-R33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0.89718750000000069</v>
      </c>
      <c r="Q1307" s="484">
        <f t="shared" ca="1" si="321"/>
        <v>0.8973263888888896</v>
      </c>
      <c r="R1307" s="486">
        <v>0.10999999940395355</v>
      </c>
      <c r="S1307" s="486"/>
      <c r="T1307">
        <v>47</v>
      </c>
      <c r="U1307" s="469" t="str">
        <f t="shared" si="322"/>
        <v>C53-R33</v>
      </c>
      <c r="V1307">
        <v>53</v>
      </c>
      <c r="W1307" s="470" t="s">
        <v>493</v>
      </c>
      <c r="X1307" s="470" t="s">
        <v>494</v>
      </c>
      <c r="Y1307">
        <v>33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C53-R35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0.89761574074074146</v>
      </c>
      <c r="Q1308" s="484">
        <f t="shared" ca="1" si="321"/>
        <v>0.8977893518518526</v>
      </c>
      <c r="R1308" s="486">
        <v>0.10999999940395355</v>
      </c>
      <c r="S1308" s="486"/>
      <c r="T1308">
        <v>47</v>
      </c>
      <c r="U1308" s="469" t="str">
        <f t="shared" si="322"/>
        <v>C53-R35</v>
      </c>
      <c r="V1308">
        <v>53</v>
      </c>
      <c r="W1308" s="470" t="s">
        <v>493</v>
      </c>
      <c r="X1308" s="470" t="s">
        <v>494</v>
      </c>
      <c r="Y1308">
        <v>35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C53-R37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0.89807870370370446</v>
      </c>
      <c r="Q1309" s="484">
        <f t="shared" ca="1" si="321"/>
        <v>0.8982523148148156</v>
      </c>
      <c r="R1309" s="486">
        <v>0.10999999940395355</v>
      </c>
      <c r="S1309" s="486"/>
      <c r="T1309">
        <v>47</v>
      </c>
      <c r="U1309" s="469" t="str">
        <f t="shared" si="322"/>
        <v>C53-R37</v>
      </c>
      <c r="V1309">
        <v>53</v>
      </c>
      <c r="W1309" s="470" t="s">
        <v>493</v>
      </c>
      <c r="X1309" s="470" t="s">
        <v>494</v>
      </c>
      <c r="Y1309">
        <v>37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C53-R39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0.89853009259259342</v>
      </c>
      <c r="Q1310" s="484">
        <f t="shared" ca="1" si="321"/>
        <v>0.89870370370370456</v>
      </c>
      <c r="R1310" s="486">
        <v>0.10999999940395355</v>
      </c>
      <c r="S1310" s="486"/>
      <c r="T1310">
        <v>47</v>
      </c>
      <c r="U1310" s="469" t="str">
        <f t="shared" si="322"/>
        <v>C53-R39</v>
      </c>
      <c r="V1310">
        <v>53</v>
      </c>
      <c r="W1310" s="470" t="s">
        <v>493</v>
      </c>
      <c r="X1310" s="470" t="s">
        <v>494</v>
      </c>
      <c r="Y1310">
        <v>39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C53-R41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0.898935185185186</v>
      </c>
      <c r="Q1311" s="484">
        <f t="shared" ca="1" si="321"/>
        <v>0.89907407407407491</v>
      </c>
      <c r="R1311" s="486">
        <v>0.10999999940395355</v>
      </c>
      <c r="S1311" s="486"/>
      <c r="T1311">
        <v>48</v>
      </c>
      <c r="U1311" s="469" t="str">
        <f t="shared" si="322"/>
        <v>C53-R41</v>
      </c>
      <c r="V1311">
        <v>53</v>
      </c>
      <c r="W1311" s="470" t="s">
        <v>493</v>
      </c>
      <c r="X1311" s="470" t="s">
        <v>494</v>
      </c>
      <c r="Y1311">
        <v>41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C53-R43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0.89931712962963051</v>
      </c>
      <c r="Q1312" s="484">
        <f t="shared" ca="1" si="321"/>
        <v>0.89945601851851942</v>
      </c>
      <c r="R1312" s="486">
        <v>0.10999999940395355</v>
      </c>
      <c r="S1312" s="486"/>
      <c r="T1312">
        <v>48</v>
      </c>
      <c r="U1312" s="469" t="str">
        <f t="shared" si="322"/>
        <v>C53-R43</v>
      </c>
      <c r="V1312">
        <v>53</v>
      </c>
      <c r="W1312" s="470" t="s">
        <v>493</v>
      </c>
      <c r="X1312" s="470" t="s">
        <v>494</v>
      </c>
      <c r="Y1312">
        <v>43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C53-R45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0.89968750000000086</v>
      </c>
      <c r="Q1313" s="484">
        <f t="shared" ca="1" si="321"/>
        <v>0.89982638888888977</v>
      </c>
      <c r="R1313" s="486">
        <v>0.10999999940395355</v>
      </c>
      <c r="S1313" s="486"/>
      <c r="T1313">
        <v>48</v>
      </c>
      <c r="U1313" s="469" t="str">
        <f t="shared" si="322"/>
        <v>C53-R45</v>
      </c>
      <c r="V1313">
        <v>53</v>
      </c>
      <c r="W1313" s="470" t="s">
        <v>493</v>
      </c>
      <c r="X1313" s="470" t="s">
        <v>494</v>
      </c>
      <c r="Y1313">
        <v>45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C53-R47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0.90011574074074163</v>
      </c>
      <c r="Q1314" s="484">
        <f t="shared" ca="1" si="321"/>
        <v>0.90026620370370458</v>
      </c>
      <c r="R1314" s="486">
        <v>0.10999999940395355</v>
      </c>
      <c r="S1314" s="486"/>
      <c r="T1314">
        <v>48</v>
      </c>
      <c r="U1314" s="469" t="str">
        <f t="shared" si="322"/>
        <v>C53-R47</v>
      </c>
      <c r="V1314">
        <v>53</v>
      </c>
      <c r="W1314" s="470" t="s">
        <v>493</v>
      </c>
      <c r="X1314" s="470" t="s">
        <v>494</v>
      </c>
      <c r="Y1314">
        <v>47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C53-R49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0.90055555555555644</v>
      </c>
      <c r="Q1315" s="484">
        <f t="shared" ca="1" si="321"/>
        <v>0.90070601851851939</v>
      </c>
      <c r="R1315" s="486">
        <v>0.10999999940395355</v>
      </c>
      <c r="S1315" s="486"/>
      <c r="T1315">
        <v>48</v>
      </c>
      <c r="U1315" s="469" t="str">
        <f t="shared" si="322"/>
        <v>C53-R49</v>
      </c>
      <c r="V1315">
        <v>53</v>
      </c>
      <c r="W1315" s="470" t="s">
        <v>493</v>
      </c>
      <c r="X1315" s="470" t="s">
        <v>494</v>
      </c>
      <c r="Y1315">
        <v>49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C54-R48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0.90099537037037125</v>
      </c>
      <c r="Q1316" s="484">
        <f t="shared" ref="Q1316:Q1379" ca="1" si="336">P1316+TIME(0,0,RANDBETWEEN(12,15))</f>
        <v>0.9011458333333342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C54-R48</v>
      </c>
      <c r="V1316">
        <v>54</v>
      </c>
      <c r="W1316" s="470" t="s">
        <v>493</v>
      </c>
      <c r="X1316" s="470" t="s">
        <v>494</v>
      </c>
      <c r="Y1316">
        <v>48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C54-R46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0.90142361111111202</v>
      </c>
      <c r="Q1317" s="484">
        <f t="shared" ca="1" si="336"/>
        <v>0.90157407407407497</v>
      </c>
      <c r="R1317" s="486">
        <v>0.10999999940395355</v>
      </c>
      <c r="S1317" s="486"/>
      <c r="T1317">
        <v>48</v>
      </c>
      <c r="U1317" s="469" t="str">
        <f t="shared" si="337"/>
        <v>C54-R46</v>
      </c>
      <c r="V1317">
        <v>54</v>
      </c>
      <c r="W1317" s="470" t="s">
        <v>493</v>
      </c>
      <c r="X1317" s="470" t="s">
        <v>494</v>
      </c>
      <c r="Y1317">
        <v>46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C54-R44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0.90186342592592683</v>
      </c>
      <c r="Q1318" s="484">
        <f t="shared" ca="1" si="336"/>
        <v>0.90203703703703797</v>
      </c>
      <c r="R1318" s="486">
        <v>0.10999999940395355</v>
      </c>
      <c r="S1318" s="486"/>
      <c r="T1318">
        <v>48</v>
      </c>
      <c r="U1318" s="469" t="str">
        <f t="shared" si="337"/>
        <v>C54-R44</v>
      </c>
      <c r="V1318">
        <v>54</v>
      </c>
      <c r="W1318" s="470" t="s">
        <v>493</v>
      </c>
      <c r="X1318" s="470" t="s">
        <v>494</v>
      </c>
      <c r="Y1318">
        <v>44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C54-R42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0.90228009259259356</v>
      </c>
      <c r="Q1319" s="484">
        <f t="shared" ca="1" si="336"/>
        <v>0.90243055555555651</v>
      </c>
      <c r="R1319" s="486">
        <v>0.10999999940395355</v>
      </c>
      <c r="S1319" s="486"/>
      <c r="T1319">
        <v>48</v>
      </c>
      <c r="U1319" s="469" t="str">
        <f t="shared" si="337"/>
        <v>C54-R42</v>
      </c>
      <c r="V1319">
        <v>54</v>
      </c>
      <c r="W1319" s="470" t="s">
        <v>493</v>
      </c>
      <c r="X1319" s="470" t="s">
        <v>494</v>
      </c>
      <c r="Y1319">
        <v>42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C54-R40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0.90269675925926018</v>
      </c>
      <c r="Q1320" s="484">
        <f t="shared" ca="1" si="336"/>
        <v>0.90283564814814909</v>
      </c>
      <c r="R1320" s="486">
        <v>0.10999999940395355</v>
      </c>
      <c r="S1320" s="486"/>
      <c r="T1320">
        <v>48</v>
      </c>
      <c r="U1320" s="469" t="str">
        <f t="shared" si="337"/>
        <v>C54-R40</v>
      </c>
      <c r="V1320">
        <v>54</v>
      </c>
      <c r="W1320" s="470" t="s">
        <v>493</v>
      </c>
      <c r="X1320" s="470" t="s">
        <v>494</v>
      </c>
      <c r="Y1320">
        <v>40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C54-R38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0.90307870370370469</v>
      </c>
      <c r="Q1321" s="484">
        <f t="shared" ca="1" si="336"/>
        <v>0.90324074074074168</v>
      </c>
      <c r="R1321" s="486">
        <v>0.10999999940395355</v>
      </c>
      <c r="S1321" s="486"/>
      <c r="T1321">
        <v>48</v>
      </c>
      <c r="U1321" s="469" t="str">
        <f t="shared" si="337"/>
        <v>C54-R38</v>
      </c>
      <c r="V1321">
        <v>54</v>
      </c>
      <c r="W1321" s="470" t="s">
        <v>493</v>
      </c>
      <c r="X1321" s="470" t="s">
        <v>494</v>
      </c>
      <c r="Y1321">
        <v>38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C54-R36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0.90348379629629727</v>
      </c>
      <c r="Q1322" s="484">
        <f t="shared" ca="1" si="336"/>
        <v>0.90364583333333426</v>
      </c>
      <c r="R1322" s="486">
        <v>0.10999999940395355</v>
      </c>
      <c r="S1322" s="486"/>
      <c r="T1322">
        <v>48</v>
      </c>
      <c r="U1322" s="469" t="str">
        <f t="shared" si="337"/>
        <v>C54-R36</v>
      </c>
      <c r="V1322">
        <v>54</v>
      </c>
      <c r="W1322" s="470" t="s">
        <v>493</v>
      </c>
      <c r="X1322" s="470" t="s">
        <v>494</v>
      </c>
      <c r="Y1322">
        <v>36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C54-R34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0.90393518518518612</v>
      </c>
      <c r="Q1323" s="484">
        <f t="shared" ca="1" si="336"/>
        <v>0.90408564814814907</v>
      </c>
      <c r="R1323" s="486">
        <v>0.10999999940395355</v>
      </c>
      <c r="S1323" s="486"/>
      <c r="T1323">
        <v>48</v>
      </c>
      <c r="U1323" s="469" t="str">
        <f t="shared" si="337"/>
        <v>C54-R34</v>
      </c>
      <c r="V1323">
        <v>54</v>
      </c>
      <c r="W1323" s="470" t="s">
        <v>493</v>
      </c>
      <c r="X1323" s="470" t="s">
        <v>494</v>
      </c>
      <c r="Y1323">
        <v>34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C54-R32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0.90436342592592689</v>
      </c>
      <c r="Q1324" s="484">
        <f t="shared" ca="1" si="336"/>
        <v>0.90453703703703803</v>
      </c>
      <c r="R1324" s="486">
        <v>0.10999999940395355</v>
      </c>
      <c r="S1324" s="486"/>
      <c r="T1324">
        <v>48</v>
      </c>
      <c r="U1324" s="469" t="str">
        <f t="shared" si="337"/>
        <v>C54-R32</v>
      </c>
      <c r="V1324">
        <v>54</v>
      </c>
      <c r="W1324" s="470" t="s">
        <v>493</v>
      </c>
      <c r="X1324" s="470" t="s">
        <v>494</v>
      </c>
      <c r="Y1324">
        <v>32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C54-R30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0.90479166666666766</v>
      </c>
      <c r="Q1325" s="484">
        <f t="shared" ca="1" si="336"/>
        <v>0.90495370370370465</v>
      </c>
      <c r="R1325" s="486">
        <v>0.10999999940395355</v>
      </c>
      <c r="S1325" s="486"/>
      <c r="T1325">
        <v>48</v>
      </c>
      <c r="U1325" s="469" t="str">
        <f t="shared" si="337"/>
        <v>C54-R30</v>
      </c>
      <c r="V1325">
        <v>54</v>
      </c>
      <c r="W1325" s="470" t="s">
        <v>493</v>
      </c>
      <c r="X1325" s="470" t="s">
        <v>494</v>
      </c>
      <c r="Y1325">
        <v>30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C54-R28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0.90518518518518609</v>
      </c>
      <c r="Q1326" s="484">
        <f t="shared" ca="1" si="336"/>
        <v>0.90534722222222308</v>
      </c>
      <c r="R1326" s="486">
        <v>0.10999999940395355</v>
      </c>
      <c r="S1326" s="486"/>
      <c r="T1326">
        <v>48</v>
      </c>
      <c r="U1326" s="469" t="str">
        <f t="shared" si="337"/>
        <v>C54-R28</v>
      </c>
      <c r="V1326">
        <v>54</v>
      </c>
      <c r="W1326" s="470" t="s">
        <v>493</v>
      </c>
      <c r="X1326" s="470" t="s">
        <v>494</v>
      </c>
      <c r="Y1326">
        <v>28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C54-R26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0.90563657407407494</v>
      </c>
      <c r="Q1327" s="484">
        <f t="shared" ca="1" si="336"/>
        <v>0.90579861111111193</v>
      </c>
      <c r="R1327" s="486">
        <v>0.10999999940395355</v>
      </c>
      <c r="S1327" s="486"/>
      <c r="T1327">
        <v>48</v>
      </c>
      <c r="U1327" s="469" t="str">
        <f t="shared" si="337"/>
        <v>C54-R26</v>
      </c>
      <c r="V1327">
        <v>54</v>
      </c>
      <c r="W1327" s="470" t="s">
        <v>493</v>
      </c>
      <c r="X1327" s="470" t="s">
        <v>494</v>
      </c>
      <c r="Y1327">
        <v>26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C54-R24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0.90604166666666752</v>
      </c>
      <c r="Q1328" s="484">
        <f t="shared" ca="1" si="336"/>
        <v>0.90620370370370451</v>
      </c>
      <c r="R1328" s="486">
        <v>0.10999999940395355</v>
      </c>
      <c r="S1328" s="486"/>
      <c r="T1328">
        <v>48</v>
      </c>
      <c r="U1328" s="469" t="str">
        <f t="shared" si="337"/>
        <v>C54-R24</v>
      </c>
      <c r="V1328">
        <v>54</v>
      </c>
      <c r="W1328" s="470" t="s">
        <v>493</v>
      </c>
      <c r="X1328" s="470" t="s">
        <v>494</v>
      </c>
      <c r="Y1328">
        <v>24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C54-R22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0.9064467592592601</v>
      </c>
      <c r="Q1329" s="484">
        <f t="shared" ca="1" si="336"/>
        <v>0.90662037037037124</v>
      </c>
      <c r="R1329" s="486">
        <v>0.10999999940395355</v>
      </c>
      <c r="S1329" s="486"/>
      <c r="T1329">
        <v>48</v>
      </c>
      <c r="U1329" s="469" t="str">
        <f t="shared" si="337"/>
        <v>C54-R22</v>
      </c>
      <c r="V1329">
        <v>54</v>
      </c>
      <c r="W1329" s="470" t="s">
        <v>493</v>
      </c>
      <c r="X1329" s="470" t="s">
        <v>494</v>
      </c>
      <c r="Y1329">
        <v>22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C54-R20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0.90686342592592684</v>
      </c>
      <c r="Q1330" s="484">
        <f t="shared" ca="1" si="336"/>
        <v>0.90703703703703797</v>
      </c>
      <c r="R1330" s="486">
        <v>0.10999999940395355</v>
      </c>
      <c r="S1330" s="486"/>
      <c r="T1330">
        <v>48</v>
      </c>
      <c r="U1330" s="469" t="str">
        <f t="shared" si="337"/>
        <v>C54-R20</v>
      </c>
      <c r="V1330">
        <v>54</v>
      </c>
      <c r="W1330" s="470" t="s">
        <v>493</v>
      </c>
      <c r="X1330" s="470" t="s">
        <v>494</v>
      </c>
      <c r="Y1330">
        <v>20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C54-R18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0.90729166666666761</v>
      </c>
      <c r="Q1331" s="484">
        <f t="shared" ca="1" si="336"/>
        <v>0.90744212962963056</v>
      </c>
      <c r="R1331" s="486">
        <v>0.10999999940395355</v>
      </c>
      <c r="S1331" s="486"/>
      <c r="T1331">
        <v>48</v>
      </c>
      <c r="U1331" s="469" t="str">
        <f t="shared" si="337"/>
        <v>C54-R18</v>
      </c>
      <c r="V1331">
        <v>54</v>
      </c>
      <c r="W1331" s="470" t="s">
        <v>493</v>
      </c>
      <c r="X1331" s="470" t="s">
        <v>494</v>
      </c>
      <c r="Y1331">
        <v>18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C54-R16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0.90773148148148242</v>
      </c>
      <c r="Q1332" s="484">
        <f t="shared" ca="1" si="336"/>
        <v>0.90787037037037133</v>
      </c>
      <c r="R1332" s="486">
        <v>0.10999999940395355</v>
      </c>
      <c r="S1332" s="486"/>
      <c r="T1332">
        <v>48</v>
      </c>
      <c r="U1332" s="469" t="str">
        <f t="shared" si="337"/>
        <v>C54-R16</v>
      </c>
      <c r="V1332">
        <v>54</v>
      </c>
      <c r="W1332" s="470" t="s">
        <v>493</v>
      </c>
      <c r="X1332" s="470" t="s">
        <v>494</v>
      </c>
      <c r="Y1332">
        <v>16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C54-R14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0.908136574074075</v>
      </c>
      <c r="Q1333" s="484">
        <f t="shared" ca="1" si="336"/>
        <v>0.90828703703703795</v>
      </c>
      <c r="R1333" s="486">
        <v>0.10999999940395355</v>
      </c>
      <c r="S1333" s="486"/>
      <c r="T1333">
        <v>48</v>
      </c>
      <c r="U1333" s="469" t="str">
        <f t="shared" si="337"/>
        <v>C54-R14</v>
      </c>
      <c r="V1333">
        <v>54</v>
      </c>
      <c r="W1333" s="470" t="s">
        <v>493</v>
      </c>
      <c r="X1333" s="470" t="s">
        <v>494</v>
      </c>
      <c r="Y1333">
        <v>14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C54-R12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0.90854166666666758</v>
      </c>
      <c r="Q1334" s="484">
        <f t="shared" ca="1" si="336"/>
        <v>0.90869212962963053</v>
      </c>
      <c r="R1334" s="486">
        <v>0.10999999940395355</v>
      </c>
      <c r="S1334" s="486"/>
      <c r="T1334">
        <v>48</v>
      </c>
      <c r="U1334" s="469" t="str">
        <f t="shared" si="337"/>
        <v>C54-R12</v>
      </c>
      <c r="V1334">
        <v>54</v>
      </c>
      <c r="W1334" s="470" t="s">
        <v>493</v>
      </c>
      <c r="X1334" s="470" t="s">
        <v>494</v>
      </c>
      <c r="Y1334">
        <v>12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C54-R10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0.90892361111111197</v>
      </c>
      <c r="Q1335" s="484">
        <f t="shared" ca="1" si="336"/>
        <v>0.90907407407407492</v>
      </c>
      <c r="R1335" s="486">
        <v>0.10999999940395355</v>
      </c>
      <c r="S1335" s="486"/>
      <c r="T1335">
        <v>48</v>
      </c>
      <c r="U1335" s="469" t="str">
        <f t="shared" si="337"/>
        <v>C54-R10</v>
      </c>
      <c r="V1335">
        <v>54</v>
      </c>
      <c r="W1335" s="470" t="s">
        <v>493</v>
      </c>
      <c r="X1335" s="470" t="s">
        <v>494</v>
      </c>
      <c r="Y1335">
        <v>10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C54-R8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0.90935185185185274</v>
      </c>
      <c r="Q1336" s="484">
        <f t="shared" ca="1" si="336"/>
        <v>0.90952546296296388</v>
      </c>
      <c r="R1336" s="486">
        <v>0.10999999940395355</v>
      </c>
      <c r="S1336" s="486"/>
      <c r="T1336">
        <v>48</v>
      </c>
      <c r="U1336" s="469" t="str">
        <f t="shared" si="337"/>
        <v>C54-R8</v>
      </c>
      <c r="V1336">
        <v>54</v>
      </c>
      <c r="W1336" s="470" t="s">
        <v>493</v>
      </c>
      <c r="X1336" s="470" t="s">
        <v>494</v>
      </c>
      <c r="Y1336">
        <v>8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C54-R6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0.90976851851851948</v>
      </c>
      <c r="Q1337" s="484">
        <f t="shared" ca="1" si="336"/>
        <v>0.90991898148148243</v>
      </c>
      <c r="R1337" s="486">
        <v>0.10999999940395355</v>
      </c>
      <c r="S1337" s="486"/>
      <c r="T1337">
        <v>49</v>
      </c>
      <c r="U1337" s="469" t="str">
        <f t="shared" si="337"/>
        <v>C54-R6</v>
      </c>
      <c r="V1337">
        <v>54</v>
      </c>
      <c r="W1337" s="470" t="s">
        <v>493</v>
      </c>
      <c r="X1337" s="470" t="s">
        <v>494</v>
      </c>
      <c r="Y1337">
        <v>6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C54-R4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0.91016203703703802</v>
      </c>
      <c r="Q1338" s="484">
        <f t="shared" ca="1" si="336"/>
        <v>0.91032407407407501</v>
      </c>
      <c r="R1338" s="486">
        <v>0.10999999940395355</v>
      </c>
      <c r="S1338" s="486"/>
      <c r="T1338">
        <v>49</v>
      </c>
      <c r="U1338" s="469" t="str">
        <f t="shared" si="337"/>
        <v>C54-R4</v>
      </c>
      <c r="V1338">
        <v>54</v>
      </c>
      <c r="W1338" s="470" t="s">
        <v>493</v>
      </c>
      <c r="X1338" s="470" t="s">
        <v>494</v>
      </c>
      <c r="Y1338">
        <v>4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C54-R2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0.9105671296296306</v>
      </c>
      <c r="Q1339" s="484">
        <f t="shared" ca="1" si="336"/>
        <v>0.91074074074074174</v>
      </c>
      <c r="R1339" s="486">
        <v>0.10999999940395355</v>
      </c>
      <c r="S1339" s="486"/>
      <c r="T1339">
        <v>49</v>
      </c>
      <c r="U1339" s="469" t="str">
        <f t="shared" si="337"/>
        <v>C54-R2</v>
      </c>
      <c r="V1339">
        <v>54</v>
      </c>
      <c r="W1339" s="470" t="s">
        <v>493</v>
      </c>
      <c r="X1339" s="470" t="s">
        <v>494</v>
      </c>
      <c r="Y1339">
        <v>2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C55-R1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0.91100694444444541</v>
      </c>
      <c r="Q1340" s="484">
        <f t="shared" ca="1" si="336"/>
        <v>0.91115740740740836</v>
      </c>
      <c r="R1340" s="486">
        <v>0.10999999940395355</v>
      </c>
      <c r="S1340" s="486"/>
      <c r="T1340">
        <v>49</v>
      </c>
      <c r="U1340" s="469" t="str">
        <f t="shared" si="337"/>
        <v>C55-R1</v>
      </c>
      <c r="V1340">
        <v>55</v>
      </c>
      <c r="W1340" s="470" t="s">
        <v>493</v>
      </c>
      <c r="X1340" s="470" t="s">
        <v>494</v>
      </c>
      <c r="Y1340">
        <v>1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C55-R3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0.91140046296296395</v>
      </c>
      <c r="Q1341" s="484">
        <f t="shared" ca="1" si="336"/>
        <v>0.91156250000000094</v>
      </c>
      <c r="R1341" s="486">
        <v>0.10999999940395355</v>
      </c>
      <c r="S1341" s="486"/>
      <c r="T1341">
        <v>49</v>
      </c>
      <c r="U1341" s="469" t="str">
        <f t="shared" si="337"/>
        <v>C55-R3</v>
      </c>
      <c r="V1341">
        <v>55</v>
      </c>
      <c r="W1341" s="470" t="s">
        <v>493</v>
      </c>
      <c r="X1341" s="470" t="s">
        <v>494</v>
      </c>
      <c r="Y1341">
        <v>3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C55-R5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0.91181712962963057</v>
      </c>
      <c r="Q1342" s="484">
        <f t="shared" ca="1" si="336"/>
        <v>0.91196759259259352</v>
      </c>
      <c r="R1342" s="486">
        <v>0.10999999940395355</v>
      </c>
      <c r="S1342" s="486"/>
      <c r="T1342">
        <v>49</v>
      </c>
      <c r="U1342" s="469" t="str">
        <f t="shared" si="337"/>
        <v>C55-R5</v>
      </c>
      <c r="V1342">
        <v>55</v>
      </c>
      <c r="W1342" s="470" t="s">
        <v>493</v>
      </c>
      <c r="X1342" s="470" t="s">
        <v>494</v>
      </c>
      <c r="Y1342">
        <v>5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C55-R7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0.91221064814814912</v>
      </c>
      <c r="Q1343" s="484">
        <f t="shared" ca="1" si="336"/>
        <v>0.91238425925926026</v>
      </c>
      <c r="R1343" s="486">
        <v>0.10999999940395355</v>
      </c>
      <c r="S1343" s="486"/>
      <c r="T1343">
        <v>49</v>
      </c>
      <c r="U1343" s="469" t="str">
        <f t="shared" si="337"/>
        <v>C55-R7</v>
      </c>
      <c r="V1343">
        <v>55</v>
      </c>
      <c r="W1343" s="470" t="s">
        <v>493</v>
      </c>
      <c r="X1343" s="470" t="s">
        <v>494</v>
      </c>
      <c r="Y1343">
        <v>7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C55-R9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0.91265046296296393</v>
      </c>
      <c r="Q1344" s="484">
        <f t="shared" ca="1" si="336"/>
        <v>0.91280092592592688</v>
      </c>
      <c r="R1344" s="486">
        <v>0.10999999940395355</v>
      </c>
      <c r="S1344" s="486"/>
      <c r="T1344">
        <v>49</v>
      </c>
      <c r="U1344" s="469" t="str">
        <f t="shared" si="337"/>
        <v>C55-R9</v>
      </c>
      <c r="V1344">
        <v>55</v>
      </c>
      <c r="W1344" s="470" t="s">
        <v>493</v>
      </c>
      <c r="X1344" s="470" t="s">
        <v>494</v>
      </c>
      <c r="Y1344">
        <v>9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C55-R11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0.91303240740740832</v>
      </c>
      <c r="Q1345" s="484">
        <f t="shared" ca="1" si="336"/>
        <v>0.91318287037037127</v>
      </c>
      <c r="R1345" s="486">
        <v>0.10999999940395355</v>
      </c>
      <c r="S1345" s="486"/>
      <c r="T1345">
        <v>49</v>
      </c>
      <c r="U1345" s="469" t="str">
        <f t="shared" si="337"/>
        <v>C55-R11</v>
      </c>
      <c r="V1345">
        <v>55</v>
      </c>
      <c r="W1345" s="470" t="s">
        <v>493</v>
      </c>
      <c r="X1345" s="470" t="s">
        <v>494</v>
      </c>
      <c r="Y1345">
        <v>11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C55-R13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0.91344907407407494</v>
      </c>
      <c r="Q1346" s="484">
        <f t="shared" ca="1" si="336"/>
        <v>0.91358796296296385</v>
      </c>
      <c r="R1346" s="486">
        <v>0.10999999940395355</v>
      </c>
      <c r="S1346" s="486"/>
      <c r="T1346">
        <v>49</v>
      </c>
      <c r="U1346" s="469" t="str">
        <f t="shared" si="337"/>
        <v>C55-R13</v>
      </c>
      <c r="V1346">
        <v>55</v>
      </c>
      <c r="W1346" s="470" t="s">
        <v>493</v>
      </c>
      <c r="X1346" s="470" t="s">
        <v>494</v>
      </c>
      <c r="Y1346">
        <v>13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C55-R15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0.91383101851851944</v>
      </c>
      <c r="Q1347" s="484">
        <f t="shared" ca="1" si="336"/>
        <v>0.91396990740740836</v>
      </c>
      <c r="R1347" s="486">
        <v>0.10999999940395355</v>
      </c>
      <c r="S1347" s="486"/>
      <c r="T1347">
        <v>49</v>
      </c>
      <c r="U1347" s="469" t="str">
        <f t="shared" si="337"/>
        <v>C55-R15</v>
      </c>
      <c r="V1347">
        <v>55</v>
      </c>
      <c r="W1347" s="470" t="s">
        <v>493</v>
      </c>
      <c r="X1347" s="470" t="s">
        <v>494</v>
      </c>
      <c r="Y1347">
        <v>15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C55-R17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0.9142013888888898</v>
      </c>
      <c r="Q1348" s="484">
        <f t="shared" ca="1" si="336"/>
        <v>0.91435185185185275</v>
      </c>
      <c r="R1348" s="486">
        <v>0.10999999940395355</v>
      </c>
      <c r="S1348" s="486"/>
      <c r="T1348">
        <v>49</v>
      </c>
      <c r="U1348" s="469" t="str">
        <f t="shared" si="337"/>
        <v>C55-R17</v>
      </c>
      <c r="V1348">
        <v>55</v>
      </c>
      <c r="W1348" s="470" t="s">
        <v>493</v>
      </c>
      <c r="X1348" s="470" t="s">
        <v>494</v>
      </c>
      <c r="Y1348">
        <v>17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C55-R19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0.91461805555555642</v>
      </c>
      <c r="Q1349" s="484">
        <f t="shared" ca="1" si="336"/>
        <v>0.91475694444444533</v>
      </c>
      <c r="R1349" s="486">
        <v>0.10999999940395355</v>
      </c>
      <c r="S1349" s="486"/>
      <c r="T1349">
        <v>49</v>
      </c>
      <c r="U1349" s="469" t="str">
        <f t="shared" si="337"/>
        <v>C55-R19</v>
      </c>
      <c r="V1349">
        <v>55</v>
      </c>
      <c r="W1349" s="470" t="s">
        <v>493</v>
      </c>
      <c r="X1349" s="470" t="s">
        <v>494</v>
      </c>
      <c r="Y1349">
        <v>19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C55-R21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0.91504629629629719</v>
      </c>
      <c r="Q1350" s="484">
        <f t="shared" ca="1" si="336"/>
        <v>0.91521990740740833</v>
      </c>
      <c r="R1350" s="486">
        <v>0.10999999940395355</v>
      </c>
      <c r="S1350" s="486"/>
      <c r="T1350">
        <v>49</v>
      </c>
      <c r="U1350" s="469" t="str">
        <f t="shared" si="337"/>
        <v>C55-R21</v>
      </c>
      <c r="V1350">
        <v>55</v>
      </c>
      <c r="W1350" s="470" t="s">
        <v>493</v>
      </c>
      <c r="X1350" s="470" t="s">
        <v>494</v>
      </c>
      <c r="Y1350">
        <v>21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C55-R23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0.91546296296296392</v>
      </c>
      <c r="Q1351" s="484">
        <f t="shared" ca="1" si="336"/>
        <v>0.91561342592592687</v>
      </c>
      <c r="R1351" s="486">
        <v>0.10999999940395355</v>
      </c>
      <c r="S1351" s="486"/>
      <c r="T1351">
        <v>49</v>
      </c>
      <c r="U1351" s="469" t="str">
        <f t="shared" si="337"/>
        <v>C55-R23</v>
      </c>
      <c r="V1351">
        <v>55</v>
      </c>
      <c r="W1351" s="470" t="s">
        <v>493</v>
      </c>
      <c r="X1351" s="470" t="s">
        <v>494</v>
      </c>
      <c r="Y1351">
        <v>23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C55-R25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0.91587962962963054</v>
      </c>
      <c r="Q1352" s="484">
        <f t="shared" ca="1" si="336"/>
        <v>0.91604166666666753</v>
      </c>
      <c r="R1352" s="486">
        <v>0.10999999940395355</v>
      </c>
      <c r="S1352" s="486"/>
      <c r="T1352">
        <v>49</v>
      </c>
      <c r="U1352" s="469" t="str">
        <f t="shared" si="337"/>
        <v>C55-R25</v>
      </c>
      <c r="V1352">
        <v>55</v>
      </c>
      <c r="W1352" s="470" t="s">
        <v>493</v>
      </c>
      <c r="X1352" s="470" t="s">
        <v>494</v>
      </c>
      <c r="Y1352">
        <v>25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C55-R27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0.91633101851851939</v>
      </c>
      <c r="Q1353" s="484">
        <f t="shared" ca="1" si="336"/>
        <v>0.9164699074074083</v>
      </c>
      <c r="R1353" s="486">
        <v>0.10999999940395355</v>
      </c>
      <c r="S1353" s="486"/>
      <c r="T1353">
        <v>49</v>
      </c>
      <c r="U1353" s="469" t="str">
        <f t="shared" si="337"/>
        <v>C55-R27</v>
      </c>
      <c r="V1353">
        <v>55</v>
      </c>
      <c r="W1353" s="470" t="s">
        <v>493</v>
      </c>
      <c r="X1353" s="470" t="s">
        <v>494</v>
      </c>
      <c r="Y1353">
        <v>27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C55-R29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0.91672453703703793</v>
      </c>
      <c r="Q1354" s="484">
        <f t="shared" ca="1" si="336"/>
        <v>0.91686342592592684</v>
      </c>
      <c r="R1354" s="486">
        <v>0.10999999940395355</v>
      </c>
      <c r="S1354" s="486"/>
      <c r="T1354">
        <v>49</v>
      </c>
      <c r="U1354" s="469" t="str">
        <f t="shared" si="337"/>
        <v>C55-R29</v>
      </c>
      <c r="V1354">
        <v>55</v>
      </c>
      <c r="W1354" s="470" t="s">
        <v>493</v>
      </c>
      <c r="X1354" s="470" t="s">
        <v>494</v>
      </c>
      <c r="Y1354">
        <v>29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C55-R31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0.91709490740740829</v>
      </c>
      <c r="Q1355" s="484">
        <f t="shared" ca="1" si="336"/>
        <v>0.91726851851851943</v>
      </c>
      <c r="R1355" s="486">
        <v>0.10999999940395355</v>
      </c>
      <c r="S1355" s="486"/>
      <c r="T1355">
        <v>49</v>
      </c>
      <c r="U1355" s="469" t="str">
        <f t="shared" si="337"/>
        <v>C55-R31</v>
      </c>
      <c r="V1355">
        <v>55</v>
      </c>
      <c r="W1355" s="470" t="s">
        <v>493</v>
      </c>
      <c r="X1355" s="470" t="s">
        <v>494</v>
      </c>
      <c r="Y1355">
        <v>31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C55-R33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0.91754629629629725</v>
      </c>
      <c r="Q1356" s="484">
        <f t="shared" ca="1" si="336"/>
        <v>0.91770833333333424</v>
      </c>
      <c r="R1356" s="486">
        <v>0.10999999940395355</v>
      </c>
      <c r="S1356" s="486"/>
      <c r="T1356">
        <v>49</v>
      </c>
      <c r="U1356" s="469" t="str">
        <f t="shared" si="337"/>
        <v>C55-R33</v>
      </c>
      <c r="V1356">
        <v>55</v>
      </c>
      <c r="W1356" s="470" t="s">
        <v>493</v>
      </c>
      <c r="X1356" s="470" t="s">
        <v>494</v>
      </c>
      <c r="Y1356">
        <v>33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C55-R35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0.91796296296296387</v>
      </c>
      <c r="Q1357" s="484">
        <f t="shared" ca="1" si="336"/>
        <v>0.91810185185185278</v>
      </c>
      <c r="R1357" s="486">
        <v>0.10999999940395355</v>
      </c>
      <c r="S1357" s="486"/>
      <c r="T1357">
        <v>49</v>
      </c>
      <c r="U1357" s="469" t="str">
        <f t="shared" si="337"/>
        <v>C55-R35</v>
      </c>
      <c r="V1357">
        <v>55</v>
      </c>
      <c r="W1357" s="470" t="s">
        <v>493</v>
      </c>
      <c r="X1357" s="470" t="s">
        <v>494</v>
      </c>
      <c r="Y1357">
        <v>35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C55-R37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0.91839120370370464</v>
      </c>
      <c r="Q1358" s="484">
        <f t="shared" ca="1" si="336"/>
        <v>0.91856481481481578</v>
      </c>
      <c r="R1358" s="486">
        <v>0.10999999940395355</v>
      </c>
      <c r="S1358" s="486"/>
      <c r="T1358">
        <v>49</v>
      </c>
      <c r="U1358" s="469" t="str">
        <f t="shared" si="337"/>
        <v>C55-R37</v>
      </c>
      <c r="V1358">
        <v>55</v>
      </c>
      <c r="W1358" s="470" t="s">
        <v>493</v>
      </c>
      <c r="X1358" s="470" t="s">
        <v>494</v>
      </c>
      <c r="Y1358">
        <v>37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C55-R39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0.91881944444444541</v>
      </c>
      <c r="Q1359" s="484">
        <f t="shared" ca="1" si="336"/>
        <v>0.91896990740740836</v>
      </c>
      <c r="R1359" s="486">
        <v>0.10999999940395355</v>
      </c>
      <c r="S1359" s="486"/>
      <c r="T1359">
        <v>49</v>
      </c>
      <c r="U1359" s="469" t="str">
        <f t="shared" si="337"/>
        <v>C55-R39</v>
      </c>
      <c r="V1359">
        <v>55</v>
      </c>
      <c r="W1359" s="470" t="s">
        <v>493</v>
      </c>
      <c r="X1359" s="470" t="s">
        <v>494</v>
      </c>
      <c r="Y1359">
        <v>39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C55-R41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0.91923611111111203</v>
      </c>
      <c r="Q1360" s="484">
        <f t="shared" ca="1" si="336"/>
        <v>0.91940972222222317</v>
      </c>
      <c r="R1360" s="486">
        <v>0.10999999940395355</v>
      </c>
      <c r="S1360" s="486"/>
      <c r="T1360">
        <v>49</v>
      </c>
      <c r="U1360" s="469" t="str">
        <f t="shared" si="337"/>
        <v>C55-R41</v>
      </c>
      <c r="V1360">
        <v>55</v>
      </c>
      <c r="W1360" s="470" t="s">
        <v>493</v>
      </c>
      <c r="X1360" s="470" t="s">
        <v>494</v>
      </c>
      <c r="Y1360">
        <v>41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C55-R43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0.91965277777777876</v>
      </c>
      <c r="Q1361" s="484">
        <f t="shared" ca="1" si="336"/>
        <v>0.91980324074074171</v>
      </c>
      <c r="R1361" s="486">
        <v>0.10999999940395355</v>
      </c>
      <c r="S1361" s="486"/>
      <c r="T1361">
        <v>49</v>
      </c>
      <c r="U1361" s="469" t="str">
        <f t="shared" si="337"/>
        <v>C55-R43</v>
      </c>
      <c r="V1361">
        <v>55</v>
      </c>
      <c r="W1361" s="470" t="s">
        <v>493</v>
      </c>
      <c r="X1361" s="470" t="s">
        <v>494</v>
      </c>
      <c r="Y1361">
        <v>43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C55-R45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0.92003472222222316</v>
      </c>
      <c r="Q1362" s="484">
        <f t="shared" ca="1" si="336"/>
        <v>0.92018518518518611</v>
      </c>
      <c r="R1362" s="486">
        <v>0.10999999940395355</v>
      </c>
      <c r="S1362" s="486"/>
      <c r="T1362">
        <v>50</v>
      </c>
      <c r="U1362" s="469" t="str">
        <f t="shared" si="337"/>
        <v>C55-R45</v>
      </c>
      <c r="V1362">
        <v>55</v>
      </c>
      <c r="W1362" s="470" t="s">
        <v>493</v>
      </c>
      <c r="X1362" s="470" t="s">
        <v>494</v>
      </c>
      <c r="Y1362">
        <v>45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C55-R47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0.92046296296296393</v>
      </c>
      <c r="Q1363" s="484">
        <f t="shared" ca="1" si="336"/>
        <v>0.92063657407407506</v>
      </c>
      <c r="R1363" s="486">
        <v>0.10999999940395355</v>
      </c>
      <c r="S1363" s="486"/>
      <c r="T1363">
        <v>50</v>
      </c>
      <c r="U1363" s="469" t="str">
        <f t="shared" si="337"/>
        <v>C55-R47</v>
      </c>
      <c r="V1363">
        <v>55</v>
      </c>
      <c r="W1363" s="470" t="s">
        <v>493</v>
      </c>
      <c r="X1363" s="470" t="s">
        <v>494</v>
      </c>
      <c r="Y1363">
        <v>47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C55-R49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0.9208912037037047</v>
      </c>
      <c r="Q1364" s="484">
        <f t="shared" ca="1" si="336"/>
        <v>0.92103009259259361</v>
      </c>
      <c r="R1364" s="486">
        <v>0.10999999940395355</v>
      </c>
      <c r="S1364" s="486"/>
      <c r="T1364">
        <v>50</v>
      </c>
      <c r="U1364" s="469" t="str">
        <f t="shared" si="337"/>
        <v>C55-R49</v>
      </c>
      <c r="V1364">
        <v>55</v>
      </c>
      <c r="W1364" s="470" t="s">
        <v>493</v>
      </c>
      <c r="X1364" s="470" t="s">
        <v>494</v>
      </c>
      <c r="Y1364">
        <v>49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C56-R48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0.92128472222222324</v>
      </c>
      <c r="Q1365" s="484">
        <f t="shared" ca="1" si="336"/>
        <v>0.92143518518518619</v>
      </c>
      <c r="R1365" s="486">
        <v>0.10999999940395355</v>
      </c>
      <c r="S1365" s="486"/>
      <c r="T1365">
        <v>50</v>
      </c>
      <c r="U1365" s="469" t="str">
        <f t="shared" si="337"/>
        <v>C56-R48</v>
      </c>
      <c r="V1365">
        <v>56</v>
      </c>
      <c r="W1365" s="470" t="s">
        <v>493</v>
      </c>
      <c r="X1365" s="470" t="s">
        <v>494</v>
      </c>
      <c r="Y1365">
        <v>48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C56-R46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0.92166666666666763</v>
      </c>
      <c r="Q1366" s="484">
        <f t="shared" ca="1" si="336"/>
        <v>0.92181712962963058</v>
      </c>
      <c r="R1366" s="486">
        <v>0.10999999940395355</v>
      </c>
      <c r="S1366" s="486"/>
      <c r="T1366">
        <v>50</v>
      </c>
      <c r="U1366" s="469" t="str">
        <f t="shared" si="337"/>
        <v>C56-R46</v>
      </c>
      <c r="V1366">
        <v>56</v>
      </c>
      <c r="W1366" s="470" t="s">
        <v>493</v>
      </c>
      <c r="X1366" s="470" t="s">
        <v>494</v>
      </c>
      <c r="Y1366">
        <v>46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C56-R44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0.92210648148148244</v>
      </c>
      <c r="Q1367" s="484">
        <f t="shared" ca="1" si="336"/>
        <v>0.92226851851851943</v>
      </c>
      <c r="R1367" s="486">
        <v>0.10999999940395355</v>
      </c>
      <c r="S1367" s="486"/>
      <c r="T1367">
        <v>50</v>
      </c>
      <c r="U1367" s="469" t="str">
        <f t="shared" si="337"/>
        <v>C56-R44</v>
      </c>
      <c r="V1367">
        <v>56</v>
      </c>
      <c r="W1367" s="470" t="s">
        <v>493</v>
      </c>
      <c r="X1367" s="470" t="s">
        <v>494</v>
      </c>
      <c r="Y1367">
        <v>44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C56-R42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0.92255787037037129</v>
      </c>
      <c r="Q1368" s="484">
        <f t="shared" ca="1" si="336"/>
        <v>0.92273148148148243</v>
      </c>
      <c r="R1368" s="486">
        <v>0.10999999940395355</v>
      </c>
      <c r="S1368" s="486"/>
      <c r="T1368">
        <v>50</v>
      </c>
      <c r="U1368" s="469" t="str">
        <f t="shared" si="337"/>
        <v>C56-R42</v>
      </c>
      <c r="V1368">
        <v>56</v>
      </c>
      <c r="W1368" s="470" t="s">
        <v>493</v>
      </c>
      <c r="X1368" s="470" t="s">
        <v>494</v>
      </c>
      <c r="Y1368">
        <v>42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C56-R40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0.92296296296296387</v>
      </c>
      <c r="Q1369" s="484">
        <f t="shared" ca="1" si="336"/>
        <v>0.92311342592592682</v>
      </c>
      <c r="R1369" s="486">
        <v>0.10999999940395355</v>
      </c>
      <c r="S1369" s="486"/>
      <c r="T1369">
        <v>50</v>
      </c>
      <c r="U1369" s="469" t="str">
        <f t="shared" si="337"/>
        <v>C56-R40</v>
      </c>
      <c r="V1369">
        <v>56</v>
      </c>
      <c r="W1369" s="470" t="s">
        <v>493</v>
      </c>
      <c r="X1369" s="470" t="s">
        <v>494</v>
      </c>
      <c r="Y1369">
        <v>40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C56-R38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0.92339120370370464</v>
      </c>
      <c r="Q1370" s="484">
        <f t="shared" ca="1" si="336"/>
        <v>0.92356481481481578</v>
      </c>
      <c r="R1370" s="486">
        <v>0.10999999940395355</v>
      </c>
      <c r="S1370" s="486"/>
      <c r="T1370">
        <v>50</v>
      </c>
      <c r="U1370" s="469" t="str">
        <f t="shared" si="337"/>
        <v>C56-R38</v>
      </c>
      <c r="V1370">
        <v>56</v>
      </c>
      <c r="W1370" s="470" t="s">
        <v>493</v>
      </c>
      <c r="X1370" s="470" t="s">
        <v>494</v>
      </c>
      <c r="Y1370">
        <v>38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C56-R36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0.92381944444444541</v>
      </c>
      <c r="Q1371" s="484">
        <f t="shared" ca="1" si="336"/>
        <v>0.9239814814814824</v>
      </c>
      <c r="R1371" s="486">
        <v>0.10999999940395355</v>
      </c>
      <c r="S1371" s="486"/>
      <c r="T1371">
        <v>50</v>
      </c>
      <c r="U1371" s="469" t="str">
        <f t="shared" si="337"/>
        <v>C56-R36</v>
      </c>
      <c r="V1371">
        <v>56</v>
      </c>
      <c r="W1371" s="470" t="s">
        <v>493</v>
      </c>
      <c r="X1371" s="470" t="s">
        <v>494</v>
      </c>
      <c r="Y1371">
        <v>36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C56-R34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0.92421296296296385</v>
      </c>
      <c r="Q1372" s="484">
        <f t="shared" ca="1" si="336"/>
        <v>0.9243634259259268</v>
      </c>
      <c r="R1372" s="486">
        <v>0.10999999940395355</v>
      </c>
      <c r="S1372" s="486"/>
      <c r="T1372">
        <v>50</v>
      </c>
      <c r="U1372" s="469" t="str">
        <f t="shared" si="337"/>
        <v>C56-R34</v>
      </c>
      <c r="V1372">
        <v>56</v>
      </c>
      <c r="W1372" s="470" t="s">
        <v>493</v>
      </c>
      <c r="X1372" s="470" t="s">
        <v>494</v>
      </c>
      <c r="Y1372">
        <v>34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C56-R32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0.92461805555555643</v>
      </c>
      <c r="Q1373" s="484">
        <f t="shared" ca="1" si="336"/>
        <v>0.92479166666666757</v>
      </c>
      <c r="R1373" s="486">
        <v>0.10999999940395355</v>
      </c>
      <c r="S1373" s="486"/>
      <c r="T1373">
        <v>50</v>
      </c>
      <c r="U1373" s="469" t="str">
        <f t="shared" si="337"/>
        <v>C56-R32</v>
      </c>
      <c r="V1373">
        <v>56</v>
      </c>
      <c r="W1373" s="470" t="s">
        <v>493</v>
      </c>
      <c r="X1373" s="470" t="s">
        <v>494</v>
      </c>
      <c r="Y1373">
        <v>32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C56-R30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0.92505787037037124</v>
      </c>
      <c r="Q1374" s="484">
        <f t="shared" ca="1" si="336"/>
        <v>0.92519675925926015</v>
      </c>
      <c r="R1374" s="486">
        <v>0.10999999940395355</v>
      </c>
      <c r="S1374" s="486"/>
      <c r="T1374">
        <v>50</v>
      </c>
      <c r="U1374" s="469" t="str">
        <f t="shared" si="337"/>
        <v>C56-R30</v>
      </c>
      <c r="V1374">
        <v>56</v>
      </c>
      <c r="W1374" s="470" t="s">
        <v>493</v>
      </c>
      <c r="X1374" s="470" t="s">
        <v>494</v>
      </c>
      <c r="Y1374">
        <v>30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C56-R28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0.92545138888888978</v>
      </c>
      <c r="Q1375" s="484">
        <f t="shared" ca="1" si="336"/>
        <v>0.92559027777777869</v>
      </c>
      <c r="R1375" s="486">
        <v>0.10999999940395355</v>
      </c>
      <c r="S1375" s="486"/>
      <c r="T1375">
        <v>50</v>
      </c>
      <c r="U1375" s="469" t="str">
        <f t="shared" si="337"/>
        <v>C56-R28</v>
      </c>
      <c r="V1375">
        <v>56</v>
      </c>
      <c r="W1375" s="470" t="s">
        <v>493</v>
      </c>
      <c r="X1375" s="470" t="s">
        <v>494</v>
      </c>
      <c r="Y1375">
        <v>28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C56-R26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0.92583333333333429</v>
      </c>
      <c r="Q1376" s="484">
        <f t="shared" ca="1" si="336"/>
        <v>0.9259722222222232</v>
      </c>
      <c r="R1376" s="486">
        <v>0.10999999940395355</v>
      </c>
      <c r="S1376" s="486"/>
      <c r="T1376">
        <v>50</v>
      </c>
      <c r="U1376" s="469" t="str">
        <f t="shared" si="337"/>
        <v>C56-R26</v>
      </c>
      <c r="V1376">
        <v>56</v>
      </c>
      <c r="W1376" s="470" t="s">
        <v>493</v>
      </c>
      <c r="X1376" s="470" t="s">
        <v>494</v>
      </c>
      <c r="Y1376">
        <v>26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C56-R24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0.92620370370370464</v>
      </c>
      <c r="Q1377" s="484">
        <f t="shared" ca="1" si="336"/>
        <v>0.92635416666666759</v>
      </c>
      <c r="R1377" s="486">
        <v>0.10999999940395355</v>
      </c>
      <c r="S1377" s="486"/>
      <c r="T1377">
        <v>50</v>
      </c>
      <c r="U1377" s="469" t="str">
        <f t="shared" si="337"/>
        <v>C56-R24</v>
      </c>
      <c r="V1377">
        <v>56</v>
      </c>
      <c r="W1377" s="470" t="s">
        <v>493</v>
      </c>
      <c r="X1377" s="470" t="s">
        <v>494</v>
      </c>
      <c r="Y1377">
        <v>24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C56-R22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0.92658564814814903</v>
      </c>
      <c r="Q1378" s="484">
        <f t="shared" ca="1" si="336"/>
        <v>0.92672453703703794</v>
      </c>
      <c r="R1378" s="486">
        <v>0.10999999940395355</v>
      </c>
      <c r="S1378" s="486"/>
      <c r="T1378">
        <v>50</v>
      </c>
      <c r="U1378" s="469" t="str">
        <f t="shared" si="337"/>
        <v>C56-R22</v>
      </c>
      <c r="V1378">
        <v>56</v>
      </c>
      <c r="W1378" s="470" t="s">
        <v>493</v>
      </c>
      <c r="X1378" s="470" t="s">
        <v>494</v>
      </c>
      <c r="Y1378">
        <v>22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C56-R20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0.92699074074074161</v>
      </c>
      <c r="Q1379" s="484">
        <f t="shared" ca="1" si="336"/>
        <v>0.9271527777777786</v>
      </c>
      <c r="R1379" s="486">
        <v>0.10999999940395355</v>
      </c>
      <c r="S1379" s="486"/>
      <c r="T1379">
        <v>50</v>
      </c>
      <c r="U1379" s="469" t="str">
        <f t="shared" si="337"/>
        <v>C56-R20</v>
      </c>
      <c r="V1379">
        <v>56</v>
      </c>
      <c r="W1379" s="470" t="s">
        <v>493</v>
      </c>
      <c r="X1379" s="470" t="s">
        <v>494</v>
      </c>
      <c r="Y1379">
        <v>20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C56-R18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0.92741898148148227</v>
      </c>
      <c r="Q1380" s="484">
        <f t="shared" ref="Q1380:Q1443" ca="1" si="351">P1380+TIME(0,0,RANDBETWEEN(12,15))</f>
        <v>0.92756944444444522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C56-R18</v>
      </c>
      <c r="V1380">
        <v>56</v>
      </c>
      <c r="W1380" s="470" t="s">
        <v>493</v>
      </c>
      <c r="X1380" s="470" t="s">
        <v>494</v>
      </c>
      <c r="Y1380">
        <v>18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C56-R16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0.92782407407407486</v>
      </c>
      <c r="Q1381" s="484">
        <f t="shared" ca="1" si="351"/>
        <v>0.92797453703703781</v>
      </c>
      <c r="R1381" s="486">
        <v>0.10999999940395355</v>
      </c>
      <c r="S1381" s="486"/>
      <c r="T1381">
        <v>50</v>
      </c>
      <c r="U1381" s="469" t="str">
        <f t="shared" si="352"/>
        <v>C56-R16</v>
      </c>
      <c r="V1381">
        <v>56</v>
      </c>
      <c r="W1381" s="470" t="s">
        <v>493</v>
      </c>
      <c r="X1381" s="470" t="s">
        <v>494</v>
      </c>
      <c r="Y1381">
        <v>16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C56-R14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0.92826388888888967</v>
      </c>
      <c r="Q1382" s="484">
        <f t="shared" ca="1" si="351"/>
        <v>0.9284375000000008</v>
      </c>
      <c r="R1382" s="486">
        <v>0.10999999940395355</v>
      </c>
      <c r="S1382" s="486"/>
      <c r="T1382">
        <v>50</v>
      </c>
      <c r="U1382" s="469" t="str">
        <f t="shared" si="352"/>
        <v>C56-R14</v>
      </c>
      <c r="V1382">
        <v>56</v>
      </c>
      <c r="W1382" s="470" t="s">
        <v>493</v>
      </c>
      <c r="X1382" s="470" t="s">
        <v>494</v>
      </c>
      <c r="Y1382">
        <v>14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C56-R12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0.92866898148148225</v>
      </c>
      <c r="Q1383" s="484">
        <f t="shared" ca="1" si="351"/>
        <v>0.92880787037037116</v>
      </c>
      <c r="R1383" s="486">
        <v>0.10999999940395355</v>
      </c>
      <c r="S1383" s="486"/>
      <c r="T1383">
        <v>50</v>
      </c>
      <c r="U1383" s="469" t="str">
        <f t="shared" si="352"/>
        <v>C56-R12</v>
      </c>
      <c r="V1383">
        <v>56</v>
      </c>
      <c r="W1383" s="470" t="s">
        <v>493</v>
      </c>
      <c r="X1383" s="470" t="s">
        <v>494</v>
      </c>
      <c r="Y1383">
        <v>12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C56-R10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0.9290393518518526</v>
      </c>
      <c r="Q1384" s="484">
        <f t="shared" ca="1" si="351"/>
        <v>0.92917824074074151</v>
      </c>
      <c r="R1384" s="486">
        <v>0.10999999940395355</v>
      </c>
      <c r="S1384" s="486"/>
      <c r="T1384">
        <v>50</v>
      </c>
      <c r="U1384" s="469" t="str">
        <f t="shared" si="352"/>
        <v>C56-R10</v>
      </c>
      <c r="V1384">
        <v>56</v>
      </c>
      <c r="W1384" s="470" t="s">
        <v>493</v>
      </c>
      <c r="X1384" s="470" t="s">
        <v>494</v>
      </c>
      <c r="Y1384">
        <v>10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C56-R8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0.92940972222222296</v>
      </c>
      <c r="Q1385" s="484">
        <f t="shared" ca="1" si="351"/>
        <v>0.92958333333333409</v>
      </c>
      <c r="R1385" s="486">
        <v>0.10999999940395355</v>
      </c>
      <c r="S1385" s="486"/>
      <c r="T1385">
        <v>50</v>
      </c>
      <c r="U1385" s="469" t="str">
        <f t="shared" si="352"/>
        <v>C56-R8</v>
      </c>
      <c r="V1385">
        <v>56</v>
      </c>
      <c r="W1385" s="470" t="s">
        <v>493</v>
      </c>
      <c r="X1385" s="470" t="s">
        <v>494</v>
      </c>
      <c r="Y1385">
        <v>8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C56-R6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0.92986111111111192</v>
      </c>
      <c r="Q1386" s="484">
        <f t="shared" ca="1" si="351"/>
        <v>0.9300231481481489</v>
      </c>
      <c r="R1386" s="486">
        <v>0.10999999940395355</v>
      </c>
      <c r="S1386" s="486"/>
      <c r="T1386">
        <v>50</v>
      </c>
      <c r="U1386" s="469" t="str">
        <f t="shared" si="352"/>
        <v>C56-R6</v>
      </c>
      <c r="V1386">
        <v>56</v>
      </c>
      <c r="W1386" s="470" t="s">
        <v>493</v>
      </c>
      <c r="X1386" s="470" t="s">
        <v>494</v>
      </c>
      <c r="Y1386">
        <v>6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C56-R4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0.93027777777777854</v>
      </c>
      <c r="Q1387" s="484">
        <f t="shared" ca="1" si="351"/>
        <v>0.93043981481481552</v>
      </c>
      <c r="R1387" s="486">
        <v>0.10999999940395355</v>
      </c>
      <c r="S1387" s="486"/>
      <c r="T1387">
        <v>51</v>
      </c>
      <c r="U1387" s="469" t="str">
        <f t="shared" si="352"/>
        <v>C56-R4</v>
      </c>
      <c r="V1387">
        <v>56</v>
      </c>
      <c r="W1387" s="470" t="s">
        <v>493</v>
      </c>
      <c r="X1387" s="470" t="s">
        <v>494</v>
      </c>
      <c r="Y1387">
        <v>4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C56-R2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0.93069444444444516</v>
      </c>
      <c r="Q1388" s="484">
        <f t="shared" ca="1" si="351"/>
        <v>0.9308680555555563</v>
      </c>
      <c r="R1388" s="486">
        <v>0.10999999940395355</v>
      </c>
      <c r="S1388" s="486"/>
      <c r="T1388">
        <v>51</v>
      </c>
      <c r="U1388" s="469" t="str">
        <f t="shared" si="352"/>
        <v>C56-R2</v>
      </c>
      <c r="V1388">
        <v>56</v>
      </c>
      <c r="W1388" s="470" t="s">
        <v>493</v>
      </c>
      <c r="X1388" s="470" t="s">
        <v>494</v>
      </c>
      <c r="Y1388">
        <v>2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C57-R1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0.93113425925925997</v>
      </c>
      <c r="Q1389" s="484">
        <f t="shared" ca="1" si="351"/>
        <v>0.93127314814814888</v>
      </c>
      <c r="R1389" s="486">
        <v>0.10999999940395355</v>
      </c>
      <c r="S1389" s="486"/>
      <c r="T1389">
        <v>51</v>
      </c>
      <c r="U1389" s="469" t="str">
        <f t="shared" si="352"/>
        <v>C57-R1</v>
      </c>
      <c r="V1389">
        <v>57</v>
      </c>
      <c r="W1389" s="470" t="s">
        <v>493</v>
      </c>
      <c r="X1389" s="470" t="s">
        <v>494</v>
      </c>
      <c r="Y1389">
        <v>1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C57-R3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0.93153935185185255</v>
      </c>
      <c r="Q1390" s="484">
        <f t="shared" ca="1" si="351"/>
        <v>0.93167824074074146</v>
      </c>
      <c r="R1390" s="486">
        <v>0.10999999940395355</v>
      </c>
      <c r="S1390" s="486"/>
      <c r="T1390">
        <v>51</v>
      </c>
      <c r="U1390" s="469" t="str">
        <f t="shared" si="352"/>
        <v>C57-R3</v>
      </c>
      <c r="V1390">
        <v>57</v>
      </c>
      <c r="W1390" s="470" t="s">
        <v>493</v>
      </c>
      <c r="X1390" s="470" t="s">
        <v>494</v>
      </c>
      <c r="Y1390">
        <v>3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C57-R5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0.93196759259259332</v>
      </c>
      <c r="Q1391" s="484">
        <f t="shared" ca="1" si="351"/>
        <v>0.93211805555555627</v>
      </c>
      <c r="R1391" s="486">
        <v>0.10999999940395355</v>
      </c>
      <c r="S1391" s="486"/>
      <c r="T1391">
        <v>51</v>
      </c>
      <c r="U1391" s="469" t="str">
        <f t="shared" si="352"/>
        <v>C57-R5</v>
      </c>
      <c r="V1391">
        <v>57</v>
      </c>
      <c r="W1391" s="470" t="s">
        <v>493</v>
      </c>
      <c r="X1391" s="470" t="s">
        <v>494</v>
      </c>
      <c r="Y1391">
        <v>5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C57-R7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0.93234953703703771</v>
      </c>
      <c r="Q1392" s="484">
        <f t="shared" ca="1" si="351"/>
        <v>0.9325115740740747</v>
      </c>
      <c r="R1392" s="486">
        <v>0.10999999940395355</v>
      </c>
      <c r="S1392" s="486"/>
      <c r="T1392">
        <v>51</v>
      </c>
      <c r="U1392" s="469" t="str">
        <f t="shared" si="352"/>
        <v>C57-R7</v>
      </c>
      <c r="V1392">
        <v>57</v>
      </c>
      <c r="W1392" s="470" t="s">
        <v>493</v>
      </c>
      <c r="X1392" s="470" t="s">
        <v>494</v>
      </c>
      <c r="Y1392">
        <v>7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C57-R9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0.93275462962963029</v>
      </c>
      <c r="Q1393" s="484">
        <f t="shared" ca="1" si="351"/>
        <v>0.9328935185185192</v>
      </c>
      <c r="R1393" s="486">
        <v>0.10999999940395355</v>
      </c>
      <c r="S1393" s="486"/>
      <c r="T1393">
        <v>51</v>
      </c>
      <c r="U1393" s="469" t="str">
        <f t="shared" si="352"/>
        <v>C57-R9</v>
      </c>
      <c r="V1393">
        <v>57</v>
      </c>
      <c r="W1393" s="470" t="s">
        <v>493</v>
      </c>
      <c r="X1393" s="470" t="s">
        <v>494</v>
      </c>
      <c r="Y1393">
        <v>9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C57-R11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0.93317129629629703</v>
      </c>
      <c r="Q1394" s="484">
        <f t="shared" ca="1" si="351"/>
        <v>0.93332175925925998</v>
      </c>
      <c r="R1394" s="486">
        <v>0.10999999940395355</v>
      </c>
      <c r="S1394" s="486"/>
      <c r="T1394">
        <v>51</v>
      </c>
      <c r="U1394" s="469" t="str">
        <f t="shared" si="352"/>
        <v>C57-R11</v>
      </c>
      <c r="V1394">
        <v>57</v>
      </c>
      <c r="W1394" s="470" t="s">
        <v>493</v>
      </c>
      <c r="X1394" s="470" t="s">
        <v>494</v>
      </c>
      <c r="Y1394">
        <v>11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C57-R13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0.93356481481481557</v>
      </c>
      <c r="Q1395" s="484">
        <f t="shared" ca="1" si="351"/>
        <v>0.93371527777777852</v>
      </c>
      <c r="R1395" s="486">
        <v>0.10999999940395355</v>
      </c>
      <c r="S1395" s="486"/>
      <c r="T1395">
        <v>51</v>
      </c>
      <c r="U1395" s="469" t="str">
        <f t="shared" si="352"/>
        <v>C57-R13</v>
      </c>
      <c r="V1395">
        <v>57</v>
      </c>
      <c r="W1395" s="470" t="s">
        <v>493</v>
      </c>
      <c r="X1395" s="470" t="s">
        <v>494</v>
      </c>
      <c r="Y1395">
        <v>13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C57-R15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0.93400462962963038</v>
      </c>
      <c r="Q1396" s="484">
        <f t="shared" ca="1" si="351"/>
        <v>0.93415509259259333</v>
      </c>
      <c r="R1396" s="486">
        <v>0.10999999940395355</v>
      </c>
      <c r="S1396" s="486"/>
      <c r="T1396">
        <v>51</v>
      </c>
      <c r="U1396" s="469" t="str">
        <f t="shared" si="352"/>
        <v>C57-R15</v>
      </c>
      <c r="V1396">
        <v>57</v>
      </c>
      <c r="W1396" s="470" t="s">
        <v>493</v>
      </c>
      <c r="X1396" s="470" t="s">
        <v>494</v>
      </c>
      <c r="Y1396">
        <v>15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C57-R17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0.934421296296297</v>
      </c>
      <c r="Q1397" s="484">
        <f t="shared" ca="1" si="351"/>
        <v>0.93458333333333399</v>
      </c>
      <c r="R1397" s="486">
        <v>0.10999999940395355</v>
      </c>
      <c r="S1397" s="486"/>
      <c r="T1397">
        <v>51</v>
      </c>
      <c r="U1397" s="469" t="str">
        <f t="shared" si="352"/>
        <v>C57-R17</v>
      </c>
      <c r="V1397">
        <v>57</v>
      </c>
      <c r="W1397" s="470" t="s">
        <v>493</v>
      </c>
      <c r="X1397" s="470" t="s">
        <v>494</v>
      </c>
      <c r="Y1397">
        <v>17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C57-R19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0.93483796296296362</v>
      </c>
      <c r="Q1398" s="484">
        <f t="shared" ca="1" si="351"/>
        <v>0.93497685185185253</v>
      </c>
      <c r="R1398" s="486">
        <v>0.10999999940395355</v>
      </c>
      <c r="S1398" s="486"/>
      <c r="T1398">
        <v>51</v>
      </c>
      <c r="U1398" s="469" t="str">
        <f t="shared" si="352"/>
        <v>C57-R19</v>
      </c>
      <c r="V1398">
        <v>57</v>
      </c>
      <c r="W1398" s="470" t="s">
        <v>493</v>
      </c>
      <c r="X1398" s="470" t="s">
        <v>494</v>
      </c>
      <c r="Y1398">
        <v>19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C57-R21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0.93521990740740812</v>
      </c>
      <c r="Q1399" s="484">
        <f t="shared" ca="1" si="351"/>
        <v>0.93537037037037107</v>
      </c>
      <c r="R1399" s="486">
        <v>0.10999999940395355</v>
      </c>
      <c r="S1399" s="486"/>
      <c r="T1399">
        <v>51</v>
      </c>
      <c r="U1399" s="469" t="str">
        <f t="shared" si="352"/>
        <v>C57-R21</v>
      </c>
      <c r="V1399">
        <v>57</v>
      </c>
      <c r="W1399" s="470" t="s">
        <v>493</v>
      </c>
      <c r="X1399" s="470" t="s">
        <v>494</v>
      </c>
      <c r="Y1399">
        <v>21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C57-R23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0.93562500000000071</v>
      </c>
      <c r="Q1400" s="484">
        <f t="shared" ca="1" si="351"/>
        <v>0.93579861111111184</v>
      </c>
      <c r="R1400" s="486">
        <v>0.10999999940395355</v>
      </c>
      <c r="S1400" s="486"/>
      <c r="T1400">
        <v>51</v>
      </c>
      <c r="U1400" s="469" t="str">
        <f t="shared" si="352"/>
        <v>C57-R23</v>
      </c>
      <c r="V1400">
        <v>57</v>
      </c>
      <c r="W1400" s="470" t="s">
        <v>493</v>
      </c>
      <c r="X1400" s="470" t="s">
        <v>494</v>
      </c>
      <c r="Y1400">
        <v>23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C57-R25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0.93607638888888967</v>
      </c>
      <c r="Q1401" s="484">
        <f t="shared" ca="1" si="351"/>
        <v>0.93621527777777858</v>
      </c>
      <c r="R1401" s="486">
        <v>0.10999999940395355</v>
      </c>
      <c r="S1401" s="486"/>
      <c r="T1401">
        <v>51</v>
      </c>
      <c r="U1401" s="469" t="str">
        <f t="shared" si="352"/>
        <v>C57-R25</v>
      </c>
      <c r="V1401">
        <v>57</v>
      </c>
      <c r="W1401" s="470" t="s">
        <v>493</v>
      </c>
      <c r="X1401" s="470" t="s">
        <v>494</v>
      </c>
      <c r="Y1401">
        <v>25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C57-R27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0.93644675925926002</v>
      </c>
      <c r="Q1402" s="484">
        <f t="shared" ca="1" si="351"/>
        <v>0.93658564814814893</v>
      </c>
      <c r="R1402" s="486">
        <v>0.10999999940395355</v>
      </c>
      <c r="S1402" s="486"/>
      <c r="T1402">
        <v>51</v>
      </c>
      <c r="U1402" s="469" t="str">
        <f t="shared" si="352"/>
        <v>C57-R27</v>
      </c>
      <c r="V1402">
        <v>57</v>
      </c>
      <c r="W1402" s="470" t="s">
        <v>493</v>
      </c>
      <c r="X1402" s="470" t="s">
        <v>494</v>
      </c>
      <c r="Y1402">
        <v>27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C57-R29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0.93681712962963037</v>
      </c>
      <c r="Q1403" s="484">
        <f t="shared" ca="1" si="351"/>
        <v>0.93696759259259332</v>
      </c>
      <c r="R1403" s="486">
        <v>0.10999999940395355</v>
      </c>
      <c r="S1403" s="486"/>
      <c r="T1403">
        <v>51</v>
      </c>
      <c r="U1403" s="469" t="str">
        <f t="shared" si="352"/>
        <v>C57-R29</v>
      </c>
      <c r="V1403">
        <v>57</v>
      </c>
      <c r="W1403" s="470" t="s">
        <v>493</v>
      </c>
      <c r="X1403" s="470" t="s">
        <v>494</v>
      </c>
      <c r="Y1403">
        <v>29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C57-R31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0.93723379629629699</v>
      </c>
      <c r="Q1404" s="484">
        <f t="shared" ca="1" si="351"/>
        <v>0.93739583333333398</v>
      </c>
      <c r="R1404" s="486">
        <v>0.10999999940395355</v>
      </c>
      <c r="S1404" s="486"/>
      <c r="T1404">
        <v>51</v>
      </c>
      <c r="U1404" s="469" t="str">
        <f t="shared" si="352"/>
        <v>C57-R31</v>
      </c>
      <c r="V1404">
        <v>57</v>
      </c>
      <c r="W1404" s="470" t="s">
        <v>493</v>
      </c>
      <c r="X1404" s="470" t="s">
        <v>494</v>
      </c>
      <c r="Y1404">
        <v>31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C57-R33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0.93768518518518584</v>
      </c>
      <c r="Q1405" s="484">
        <f t="shared" ca="1" si="351"/>
        <v>0.93784722222222283</v>
      </c>
      <c r="R1405" s="486">
        <v>0.10999999940395355</v>
      </c>
      <c r="S1405" s="486"/>
      <c r="T1405">
        <v>51</v>
      </c>
      <c r="U1405" s="469" t="str">
        <f t="shared" si="352"/>
        <v>C57-R33</v>
      </c>
      <c r="V1405">
        <v>57</v>
      </c>
      <c r="W1405" s="470" t="s">
        <v>493</v>
      </c>
      <c r="X1405" s="470" t="s">
        <v>494</v>
      </c>
      <c r="Y1405">
        <v>33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C57-R35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0.93813657407407469</v>
      </c>
      <c r="Q1406" s="484">
        <f t="shared" ca="1" si="351"/>
        <v>0.93829861111111168</v>
      </c>
      <c r="R1406" s="486">
        <v>0.10999999940395355</v>
      </c>
      <c r="S1406" s="486"/>
      <c r="T1406">
        <v>51</v>
      </c>
      <c r="U1406" s="469" t="str">
        <f t="shared" si="352"/>
        <v>C57-R35</v>
      </c>
      <c r="V1406">
        <v>57</v>
      </c>
      <c r="W1406" s="470" t="s">
        <v>493</v>
      </c>
      <c r="X1406" s="470" t="s">
        <v>494</v>
      </c>
      <c r="Y1406">
        <v>35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C57-R37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0.93853009259259312</v>
      </c>
      <c r="Q1407" s="484">
        <f t="shared" ca="1" si="351"/>
        <v>0.93868055555555607</v>
      </c>
      <c r="R1407" s="486">
        <v>0.10999999940395355</v>
      </c>
      <c r="S1407" s="486"/>
      <c r="T1407">
        <v>51</v>
      </c>
      <c r="U1407" s="469" t="str">
        <f t="shared" si="352"/>
        <v>C57-R37</v>
      </c>
      <c r="V1407">
        <v>57</v>
      </c>
      <c r="W1407" s="470" t="s">
        <v>493</v>
      </c>
      <c r="X1407" s="470" t="s">
        <v>494</v>
      </c>
      <c r="Y1407">
        <v>37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C57-R39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0.93896990740740793</v>
      </c>
      <c r="Q1408" s="484">
        <f t="shared" ca="1" si="351"/>
        <v>0.93914351851851907</v>
      </c>
      <c r="R1408" s="486">
        <v>0.10999999940395355</v>
      </c>
      <c r="S1408" s="486"/>
      <c r="T1408">
        <v>51</v>
      </c>
      <c r="U1408" s="469" t="str">
        <f t="shared" si="352"/>
        <v>C57-R39</v>
      </c>
      <c r="V1408">
        <v>57</v>
      </c>
      <c r="W1408" s="470" t="s">
        <v>493</v>
      </c>
      <c r="X1408" s="470" t="s">
        <v>494</v>
      </c>
      <c r="Y1408">
        <v>39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C57-R41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0.93937500000000052</v>
      </c>
      <c r="Q1409" s="484">
        <f t="shared" ca="1" si="351"/>
        <v>0.93952546296296346</v>
      </c>
      <c r="R1409" s="486">
        <v>0.10999999940395355</v>
      </c>
      <c r="S1409" s="486"/>
      <c r="T1409">
        <v>51</v>
      </c>
      <c r="U1409" s="469" t="str">
        <f t="shared" si="352"/>
        <v>C57-R41</v>
      </c>
      <c r="V1409">
        <v>57</v>
      </c>
      <c r="W1409" s="470" t="s">
        <v>493</v>
      </c>
      <c r="X1409" s="470" t="s">
        <v>494</v>
      </c>
      <c r="Y1409">
        <v>41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C57-R43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0.93980324074074129</v>
      </c>
      <c r="Q1410" s="484">
        <f t="shared" ca="1" si="351"/>
        <v>0.93995370370370424</v>
      </c>
      <c r="R1410" s="486">
        <v>0.10999999940395355</v>
      </c>
      <c r="S1410" s="486"/>
      <c r="T1410">
        <v>51</v>
      </c>
      <c r="U1410" s="469" t="str">
        <f t="shared" si="352"/>
        <v>C57-R43</v>
      </c>
      <c r="V1410">
        <v>57</v>
      </c>
      <c r="W1410" s="470" t="s">
        <v>493</v>
      </c>
      <c r="X1410" s="470" t="s">
        <v>494</v>
      </c>
      <c r="Y1410">
        <v>43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C57-R45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0.94023148148148206</v>
      </c>
      <c r="Q1411" s="484">
        <f t="shared" ca="1" si="351"/>
        <v>0.94038194444444501</v>
      </c>
      <c r="R1411" s="486">
        <v>0.10999999940395355</v>
      </c>
      <c r="S1411" s="486"/>
      <c r="T1411">
        <v>51</v>
      </c>
      <c r="U1411" s="469" t="str">
        <f t="shared" si="352"/>
        <v>C57-R45</v>
      </c>
      <c r="V1411">
        <v>57</v>
      </c>
      <c r="W1411" s="470" t="s">
        <v>493</v>
      </c>
      <c r="X1411" s="470" t="s">
        <v>494</v>
      </c>
      <c r="Y1411">
        <v>45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C57-R47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0.94064814814814868</v>
      </c>
      <c r="Q1412" s="484">
        <f t="shared" ca="1" si="351"/>
        <v>0.94082175925925982</v>
      </c>
      <c r="R1412" s="486">
        <v>0.10999999940395355</v>
      </c>
      <c r="S1412" s="486"/>
      <c r="T1412">
        <v>52</v>
      </c>
      <c r="U1412" s="469" t="str">
        <f t="shared" si="352"/>
        <v>C57-R47</v>
      </c>
      <c r="V1412">
        <v>57</v>
      </c>
      <c r="W1412" s="470" t="s">
        <v>493</v>
      </c>
      <c r="X1412" s="470" t="s">
        <v>494</v>
      </c>
      <c r="Y1412">
        <v>47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C57-R49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0.94108796296296349</v>
      </c>
      <c r="Q1413" s="484">
        <f t="shared" ca="1" si="351"/>
        <v>0.9412268518518524</v>
      </c>
      <c r="R1413" s="486">
        <v>0.10999999940395355</v>
      </c>
      <c r="S1413" s="486"/>
      <c r="T1413">
        <v>52</v>
      </c>
      <c r="U1413" s="469" t="str">
        <f t="shared" si="352"/>
        <v>C57-R49</v>
      </c>
      <c r="V1413">
        <v>57</v>
      </c>
      <c r="W1413" s="470" t="s">
        <v>493</v>
      </c>
      <c r="X1413" s="470" t="s">
        <v>494</v>
      </c>
      <c r="Y1413">
        <v>49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C58-R48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0.94151620370370426</v>
      </c>
      <c r="Q1414" s="484">
        <f t="shared" ca="1" si="351"/>
        <v>0.94166666666666721</v>
      </c>
      <c r="R1414" s="486">
        <v>0.10999999940395355</v>
      </c>
      <c r="S1414" s="486"/>
      <c r="T1414">
        <v>52</v>
      </c>
      <c r="U1414" s="469" t="str">
        <f t="shared" si="352"/>
        <v>C58-R48</v>
      </c>
      <c r="V1414">
        <v>58</v>
      </c>
      <c r="W1414" s="470" t="s">
        <v>493</v>
      </c>
      <c r="X1414" s="470" t="s">
        <v>494</v>
      </c>
      <c r="Y1414">
        <v>48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C58-R46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0.94189814814814865</v>
      </c>
      <c r="Q1415" s="484">
        <f t="shared" ca="1" si="351"/>
        <v>0.94207175925925979</v>
      </c>
      <c r="R1415" s="486">
        <v>0.10999999940395355</v>
      </c>
      <c r="S1415" s="486"/>
      <c r="T1415">
        <v>52</v>
      </c>
      <c r="U1415" s="469" t="str">
        <f t="shared" si="352"/>
        <v>C58-R46</v>
      </c>
      <c r="V1415">
        <v>58</v>
      </c>
      <c r="W1415" s="470" t="s">
        <v>493</v>
      </c>
      <c r="X1415" s="470" t="s">
        <v>494</v>
      </c>
      <c r="Y1415">
        <v>46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C58-R44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0.94232638888888942</v>
      </c>
      <c r="Q1416" s="484">
        <f t="shared" ca="1" si="351"/>
        <v>0.94248842592592641</v>
      </c>
      <c r="R1416" s="486">
        <v>0.10999999940395355</v>
      </c>
      <c r="S1416" s="486"/>
      <c r="T1416">
        <v>52</v>
      </c>
      <c r="U1416" s="469" t="str">
        <f t="shared" si="352"/>
        <v>C58-R44</v>
      </c>
      <c r="V1416">
        <v>58</v>
      </c>
      <c r="W1416" s="470" t="s">
        <v>493</v>
      </c>
      <c r="X1416" s="470" t="s">
        <v>494</v>
      </c>
      <c r="Y1416">
        <v>44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C58-R42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0.942731481481482</v>
      </c>
      <c r="Q1417" s="484">
        <f t="shared" ca="1" si="351"/>
        <v>0.94288194444444495</v>
      </c>
      <c r="R1417" s="486">
        <v>0.10999999940395355</v>
      </c>
      <c r="S1417" s="486"/>
      <c r="T1417">
        <v>52</v>
      </c>
      <c r="U1417" s="469" t="str">
        <f t="shared" si="352"/>
        <v>C58-R42</v>
      </c>
      <c r="V1417">
        <v>58</v>
      </c>
      <c r="W1417" s="470" t="s">
        <v>493</v>
      </c>
      <c r="X1417" s="470" t="s">
        <v>494</v>
      </c>
      <c r="Y1417">
        <v>42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C58-R40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0.9431134259259264</v>
      </c>
      <c r="Q1418" s="484">
        <f t="shared" ca="1" si="351"/>
        <v>0.94325231481481531</v>
      </c>
      <c r="R1418" s="486">
        <v>0.10999999940395355</v>
      </c>
      <c r="S1418" s="486"/>
      <c r="T1418">
        <v>52</v>
      </c>
      <c r="U1418" s="469" t="str">
        <f t="shared" si="352"/>
        <v>C58-R40</v>
      </c>
      <c r="V1418">
        <v>58</v>
      </c>
      <c r="W1418" s="470" t="s">
        <v>493</v>
      </c>
      <c r="X1418" s="470" t="s">
        <v>494</v>
      </c>
      <c r="Y1418">
        <v>40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C58-R38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0.9434953703703709</v>
      </c>
      <c r="Q1419" s="484">
        <f t="shared" ca="1" si="351"/>
        <v>0.94363425925925981</v>
      </c>
      <c r="R1419" s="486">
        <v>0.10999999940395355</v>
      </c>
      <c r="S1419" s="486"/>
      <c r="T1419">
        <v>52</v>
      </c>
      <c r="U1419" s="469" t="str">
        <f t="shared" si="352"/>
        <v>C58-R38</v>
      </c>
      <c r="V1419">
        <v>58</v>
      </c>
      <c r="W1419" s="470" t="s">
        <v>493</v>
      </c>
      <c r="X1419" s="470" t="s">
        <v>494</v>
      </c>
      <c r="Y1419">
        <v>38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C58-R36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0.9438773148148154</v>
      </c>
      <c r="Q1420" s="484">
        <f t="shared" ca="1" si="351"/>
        <v>0.94402777777777835</v>
      </c>
      <c r="R1420" s="486">
        <v>0.10999999940395355</v>
      </c>
      <c r="S1420" s="486"/>
      <c r="T1420">
        <v>52</v>
      </c>
      <c r="U1420" s="469" t="str">
        <f t="shared" si="352"/>
        <v>C58-R36</v>
      </c>
      <c r="V1420">
        <v>58</v>
      </c>
      <c r="W1420" s="470" t="s">
        <v>493</v>
      </c>
      <c r="X1420" s="470" t="s">
        <v>494</v>
      </c>
      <c r="Y1420">
        <v>36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C58-R34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0.94430555555555618</v>
      </c>
      <c r="Q1421" s="484">
        <f t="shared" ca="1" si="351"/>
        <v>0.94445601851851912</v>
      </c>
      <c r="R1421" s="486">
        <v>0.10999999940395355</v>
      </c>
      <c r="S1421" s="486"/>
      <c r="T1421">
        <v>52</v>
      </c>
      <c r="U1421" s="469" t="str">
        <f t="shared" si="352"/>
        <v>C58-R34</v>
      </c>
      <c r="V1421">
        <v>58</v>
      </c>
      <c r="W1421" s="470" t="s">
        <v>493</v>
      </c>
      <c r="X1421" s="470" t="s">
        <v>494</v>
      </c>
      <c r="Y1421">
        <v>34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C58-R32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0.94474537037037098</v>
      </c>
      <c r="Q1422" s="484">
        <f t="shared" ca="1" si="351"/>
        <v>0.94490740740740797</v>
      </c>
      <c r="R1422" s="486">
        <v>0.10999999940395355</v>
      </c>
      <c r="S1422" s="486"/>
      <c r="T1422">
        <v>52</v>
      </c>
      <c r="U1422" s="469" t="str">
        <f t="shared" si="352"/>
        <v>C58-R32</v>
      </c>
      <c r="V1422">
        <v>58</v>
      </c>
      <c r="W1422" s="470" t="s">
        <v>493</v>
      </c>
      <c r="X1422" s="470" t="s">
        <v>494</v>
      </c>
      <c r="Y1422">
        <v>32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C58-R30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0.94516203703703761</v>
      </c>
      <c r="Q1423" s="484">
        <f t="shared" ca="1" si="351"/>
        <v>0.94531250000000056</v>
      </c>
      <c r="R1423" s="486">
        <v>0.10999999940395355</v>
      </c>
      <c r="S1423" s="486"/>
      <c r="T1423">
        <v>52</v>
      </c>
      <c r="U1423" s="469" t="str">
        <f t="shared" si="352"/>
        <v>C58-R30</v>
      </c>
      <c r="V1423">
        <v>58</v>
      </c>
      <c r="W1423" s="470" t="s">
        <v>493</v>
      </c>
      <c r="X1423" s="470" t="s">
        <v>494</v>
      </c>
      <c r="Y1423">
        <v>30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C58-R28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0.94560185185185242</v>
      </c>
      <c r="Q1424" s="484">
        <f t="shared" ca="1" si="351"/>
        <v>0.94574074074074133</v>
      </c>
      <c r="R1424" s="486">
        <v>0.10999999940395355</v>
      </c>
      <c r="S1424" s="486"/>
      <c r="T1424">
        <v>52</v>
      </c>
      <c r="U1424" s="469" t="str">
        <f t="shared" si="352"/>
        <v>C58-R28</v>
      </c>
      <c r="V1424">
        <v>58</v>
      </c>
      <c r="W1424" s="470" t="s">
        <v>493</v>
      </c>
      <c r="X1424" s="470" t="s">
        <v>494</v>
      </c>
      <c r="Y1424">
        <v>28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C58-R26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0.94598379629629692</v>
      </c>
      <c r="Q1425" s="484">
        <f t="shared" ca="1" si="351"/>
        <v>0.94615740740740806</v>
      </c>
      <c r="R1425" s="486">
        <v>0.10999999940395355</v>
      </c>
      <c r="S1425" s="486"/>
      <c r="T1425">
        <v>52</v>
      </c>
      <c r="U1425" s="469" t="str">
        <f t="shared" si="352"/>
        <v>C58-R26</v>
      </c>
      <c r="V1425">
        <v>58</v>
      </c>
      <c r="W1425" s="470" t="s">
        <v>493</v>
      </c>
      <c r="X1425" s="470" t="s">
        <v>494</v>
      </c>
      <c r="Y1425">
        <v>26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C58-R24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0.94640046296296365</v>
      </c>
      <c r="Q1426" s="484">
        <f t="shared" ca="1" si="351"/>
        <v>0.94657407407407479</v>
      </c>
      <c r="R1426" s="486">
        <v>0.10999999940395355</v>
      </c>
      <c r="S1426" s="486"/>
      <c r="T1426">
        <v>52</v>
      </c>
      <c r="U1426" s="469" t="str">
        <f t="shared" si="352"/>
        <v>C58-R24</v>
      </c>
      <c r="V1426">
        <v>58</v>
      </c>
      <c r="W1426" s="470" t="s">
        <v>493</v>
      </c>
      <c r="X1426" s="470" t="s">
        <v>494</v>
      </c>
      <c r="Y1426">
        <v>24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C58-R22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0.94680555555555623</v>
      </c>
      <c r="Q1427" s="484">
        <f t="shared" ca="1" si="351"/>
        <v>0.94695601851851918</v>
      </c>
      <c r="R1427" s="486">
        <v>0.10999999940395355</v>
      </c>
      <c r="S1427" s="486"/>
      <c r="T1427">
        <v>52</v>
      </c>
      <c r="U1427" s="469" t="str">
        <f t="shared" si="352"/>
        <v>C58-R22</v>
      </c>
      <c r="V1427">
        <v>58</v>
      </c>
      <c r="W1427" s="470" t="s">
        <v>493</v>
      </c>
      <c r="X1427" s="470" t="s">
        <v>494</v>
      </c>
      <c r="Y1427">
        <v>22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C58-R20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0.94724537037037104</v>
      </c>
      <c r="Q1428" s="484">
        <f t="shared" ca="1" si="351"/>
        <v>0.94738425925925995</v>
      </c>
      <c r="R1428" s="486">
        <v>0.10999999940395355</v>
      </c>
      <c r="S1428" s="486"/>
      <c r="T1428">
        <v>52</v>
      </c>
      <c r="U1428" s="469" t="str">
        <f t="shared" si="352"/>
        <v>C58-R20</v>
      </c>
      <c r="V1428">
        <v>58</v>
      </c>
      <c r="W1428" s="470" t="s">
        <v>493</v>
      </c>
      <c r="X1428" s="470" t="s">
        <v>494</v>
      </c>
      <c r="Y1428">
        <v>20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C58-R18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0.94766203703703777</v>
      </c>
      <c r="Q1429" s="484">
        <f t="shared" ca="1" si="351"/>
        <v>0.94783564814814891</v>
      </c>
      <c r="R1429" s="486">
        <v>0.10999999940395355</v>
      </c>
      <c r="S1429" s="486"/>
      <c r="T1429">
        <v>52</v>
      </c>
      <c r="U1429" s="469" t="str">
        <f t="shared" si="352"/>
        <v>C58-R18</v>
      </c>
      <c r="V1429">
        <v>58</v>
      </c>
      <c r="W1429" s="470" t="s">
        <v>493</v>
      </c>
      <c r="X1429" s="470" t="s">
        <v>494</v>
      </c>
      <c r="Y1429">
        <v>18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C58-R16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0.94807870370370451</v>
      </c>
      <c r="Q1430" s="484">
        <f t="shared" ca="1" si="351"/>
        <v>0.94825231481481564</v>
      </c>
      <c r="R1430" s="486">
        <v>0.10999999940395355</v>
      </c>
      <c r="S1430" s="486"/>
      <c r="T1430">
        <v>52</v>
      </c>
      <c r="U1430" s="469" t="str">
        <f t="shared" si="352"/>
        <v>C58-R16</v>
      </c>
      <c r="V1430">
        <v>58</v>
      </c>
      <c r="W1430" s="470" t="s">
        <v>493</v>
      </c>
      <c r="X1430" s="470" t="s">
        <v>494</v>
      </c>
      <c r="Y1430">
        <v>16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C58-R14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0.94850694444444528</v>
      </c>
      <c r="Q1431" s="484">
        <f t="shared" ca="1" si="351"/>
        <v>0.94866898148148227</v>
      </c>
      <c r="R1431" s="486">
        <v>0.10999999940395355</v>
      </c>
      <c r="S1431" s="486"/>
      <c r="T1431">
        <v>52</v>
      </c>
      <c r="U1431" s="469" t="str">
        <f t="shared" si="352"/>
        <v>C58-R14</v>
      </c>
      <c r="V1431">
        <v>58</v>
      </c>
      <c r="W1431" s="470" t="s">
        <v>493</v>
      </c>
      <c r="X1431" s="470" t="s">
        <v>494</v>
      </c>
      <c r="Y1431">
        <v>14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C58-R12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0.9489236111111119</v>
      </c>
      <c r="Q1432" s="484">
        <f t="shared" ca="1" si="351"/>
        <v>0.94908564814814889</v>
      </c>
      <c r="R1432" s="486">
        <v>0.10999999940395355</v>
      </c>
      <c r="S1432" s="486"/>
      <c r="T1432">
        <v>52</v>
      </c>
      <c r="U1432" s="469" t="str">
        <f t="shared" si="352"/>
        <v>C58-R12</v>
      </c>
      <c r="V1432">
        <v>58</v>
      </c>
      <c r="W1432" s="470" t="s">
        <v>493</v>
      </c>
      <c r="X1432" s="470" t="s">
        <v>494</v>
      </c>
      <c r="Y1432">
        <v>12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C58-R10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0.94932870370370448</v>
      </c>
      <c r="Q1433" s="484">
        <f t="shared" ca="1" si="351"/>
        <v>0.94949074074074147</v>
      </c>
      <c r="R1433" s="486">
        <v>0.10999999940395355</v>
      </c>
      <c r="S1433" s="486"/>
      <c r="T1433">
        <v>52</v>
      </c>
      <c r="U1433" s="469" t="str">
        <f t="shared" si="352"/>
        <v>C58-R10</v>
      </c>
      <c r="V1433">
        <v>58</v>
      </c>
      <c r="W1433" s="470" t="s">
        <v>493</v>
      </c>
      <c r="X1433" s="470" t="s">
        <v>494</v>
      </c>
      <c r="Y1433">
        <v>10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C58-R8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0.94976851851851929</v>
      </c>
      <c r="Q1434" s="484">
        <f t="shared" ca="1" si="351"/>
        <v>0.94993055555555628</v>
      </c>
      <c r="R1434" s="486">
        <v>0.10999999940395355</v>
      </c>
      <c r="S1434" s="486"/>
      <c r="T1434">
        <v>52</v>
      </c>
      <c r="U1434" s="469" t="str">
        <f t="shared" si="352"/>
        <v>C58-R8</v>
      </c>
      <c r="V1434">
        <v>58</v>
      </c>
      <c r="W1434" s="470" t="s">
        <v>493</v>
      </c>
      <c r="X1434" s="470" t="s">
        <v>494</v>
      </c>
      <c r="Y1434">
        <v>8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C58-R6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0.95019675925925995</v>
      </c>
      <c r="Q1435" s="484">
        <f t="shared" ca="1" si="351"/>
        <v>0.9503472222222229</v>
      </c>
      <c r="R1435" s="486">
        <v>0.10999999940395355</v>
      </c>
      <c r="S1435" s="486"/>
      <c r="T1435">
        <v>52</v>
      </c>
      <c r="U1435" s="469" t="str">
        <f t="shared" si="352"/>
        <v>C58-R6</v>
      </c>
      <c r="V1435">
        <v>58</v>
      </c>
      <c r="W1435" s="470" t="s">
        <v>493</v>
      </c>
      <c r="X1435" s="470" t="s">
        <v>494</v>
      </c>
      <c r="Y1435">
        <v>6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C58-R4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0.95062500000000072</v>
      </c>
      <c r="Q1436" s="484">
        <f t="shared" ca="1" si="351"/>
        <v>0.95079861111111186</v>
      </c>
      <c r="R1436" s="486">
        <v>0.10999999940395355</v>
      </c>
      <c r="S1436" s="486"/>
      <c r="T1436">
        <v>52</v>
      </c>
      <c r="U1436" s="469" t="str">
        <f t="shared" si="352"/>
        <v>C58-R4</v>
      </c>
      <c r="V1436">
        <v>58</v>
      </c>
      <c r="W1436" s="470" t="s">
        <v>493</v>
      </c>
      <c r="X1436" s="470" t="s">
        <v>494</v>
      </c>
      <c r="Y1436">
        <v>4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C58-R2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0.95107638888888968</v>
      </c>
      <c r="Q1437" s="484">
        <f t="shared" ca="1" si="351"/>
        <v>0.95122685185185263</v>
      </c>
      <c r="R1437" s="486">
        <v>0.10999999940395355</v>
      </c>
      <c r="S1437" s="486"/>
      <c r="T1437">
        <v>53</v>
      </c>
      <c r="U1437" s="469" t="str">
        <f t="shared" si="352"/>
        <v>C58-R2</v>
      </c>
      <c r="V1437">
        <v>58</v>
      </c>
      <c r="W1437" s="470" t="s">
        <v>493</v>
      </c>
      <c r="X1437" s="470" t="s">
        <v>494</v>
      </c>
      <c r="Y1437">
        <v>2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C59-R1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0.95151620370370449</v>
      </c>
      <c r="Q1438" s="484">
        <f t="shared" ca="1" si="351"/>
        <v>0.95166666666666744</v>
      </c>
      <c r="R1438" s="486">
        <v>0.10999999940395355</v>
      </c>
      <c r="S1438" s="486"/>
      <c r="T1438">
        <v>53</v>
      </c>
      <c r="U1438" s="469" t="str">
        <f t="shared" si="352"/>
        <v>C59-R1</v>
      </c>
      <c r="V1438">
        <v>59</v>
      </c>
      <c r="W1438" s="470" t="s">
        <v>493</v>
      </c>
      <c r="X1438" s="470" t="s">
        <v>494</v>
      </c>
      <c r="Y1438">
        <v>1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C59-R3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0.95190972222222303</v>
      </c>
      <c r="Q1439" s="484">
        <f t="shared" ca="1" si="351"/>
        <v>0.95207175925926002</v>
      </c>
      <c r="R1439" s="486">
        <v>0.10999999940395355</v>
      </c>
      <c r="S1439" s="486"/>
      <c r="T1439">
        <v>53</v>
      </c>
      <c r="U1439" s="469" t="str">
        <f t="shared" si="352"/>
        <v>C59-R3</v>
      </c>
      <c r="V1439">
        <v>59</v>
      </c>
      <c r="W1439" s="470" t="s">
        <v>493</v>
      </c>
      <c r="X1439" s="470" t="s">
        <v>494</v>
      </c>
      <c r="Y1439">
        <v>3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C59-R5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0.95236111111111188</v>
      </c>
      <c r="Q1440" s="484">
        <f t="shared" ca="1" si="351"/>
        <v>0.95253472222222302</v>
      </c>
      <c r="R1440" s="486">
        <v>0.10999999940395355</v>
      </c>
      <c r="S1440" s="486"/>
      <c r="T1440">
        <v>53</v>
      </c>
      <c r="U1440" s="469" t="str">
        <f t="shared" si="352"/>
        <v>C59-R5</v>
      </c>
      <c r="V1440">
        <v>59</v>
      </c>
      <c r="W1440" s="470" t="s">
        <v>493</v>
      </c>
      <c r="X1440" s="470" t="s">
        <v>494</v>
      </c>
      <c r="Y1440">
        <v>5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C59-R7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0.95280092592592669</v>
      </c>
      <c r="Q1441" s="484">
        <f t="shared" ca="1" si="351"/>
        <v>0.9529398148148156</v>
      </c>
      <c r="R1441" s="486">
        <v>0.10999999940395355</v>
      </c>
      <c r="S1441" s="486"/>
      <c r="T1441">
        <v>53</v>
      </c>
      <c r="U1441" s="469" t="str">
        <f t="shared" si="352"/>
        <v>C59-R7</v>
      </c>
      <c r="V1441">
        <v>59</v>
      </c>
      <c r="W1441" s="470" t="s">
        <v>493</v>
      </c>
      <c r="X1441" s="470" t="s">
        <v>494</v>
      </c>
      <c r="Y1441">
        <v>7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C59-R9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0.95322916666666746</v>
      </c>
      <c r="Q1442" s="484">
        <f t="shared" ca="1" si="351"/>
        <v>0.95337962962963041</v>
      </c>
      <c r="R1442" s="486">
        <v>0.10999999940395355</v>
      </c>
      <c r="S1442" s="486"/>
      <c r="T1442">
        <v>53</v>
      </c>
      <c r="U1442" s="469" t="str">
        <f t="shared" si="352"/>
        <v>C59-R9</v>
      </c>
      <c r="V1442">
        <v>59</v>
      </c>
      <c r="W1442" s="470" t="s">
        <v>493</v>
      </c>
      <c r="X1442" s="470" t="s">
        <v>494</v>
      </c>
      <c r="Y1442">
        <v>9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C59-R11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0.95366898148148227</v>
      </c>
      <c r="Q1443" s="484">
        <f t="shared" ca="1" si="351"/>
        <v>0.95383101851851926</v>
      </c>
      <c r="R1443" s="486">
        <v>0.10999999940395355</v>
      </c>
      <c r="S1443" s="486"/>
      <c r="T1443">
        <v>53</v>
      </c>
      <c r="U1443" s="469" t="str">
        <f t="shared" si="352"/>
        <v>C59-R11</v>
      </c>
      <c r="V1443">
        <v>59</v>
      </c>
      <c r="W1443" s="470" t="s">
        <v>493</v>
      </c>
      <c r="X1443" s="470" t="s">
        <v>494</v>
      </c>
      <c r="Y1443">
        <v>11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C59-R13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0.95409722222222293</v>
      </c>
      <c r="Q1444" s="484">
        <f t="shared" ref="Q1444:Q1507" ca="1" si="366">P1444+TIME(0,0,RANDBETWEEN(12,15))</f>
        <v>0.95424768518518588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C59-R13</v>
      </c>
      <c r="V1444">
        <v>59</v>
      </c>
      <c r="W1444" s="470" t="s">
        <v>493</v>
      </c>
      <c r="X1444" s="470" t="s">
        <v>494</v>
      </c>
      <c r="Y1444">
        <v>13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C59-R15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0.9545254629629637</v>
      </c>
      <c r="Q1445" s="484">
        <f t="shared" ca="1" si="366"/>
        <v>0.95469907407407484</v>
      </c>
      <c r="R1445" s="486">
        <v>0.10999999940395355</v>
      </c>
      <c r="S1445" s="486"/>
      <c r="T1445">
        <v>53</v>
      </c>
      <c r="U1445" s="469" t="str">
        <f t="shared" si="367"/>
        <v>C59-R15</v>
      </c>
      <c r="V1445">
        <v>59</v>
      </c>
      <c r="W1445" s="470" t="s">
        <v>493</v>
      </c>
      <c r="X1445" s="470" t="s">
        <v>494</v>
      </c>
      <c r="Y1445">
        <v>15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C59-R17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0.95494212962963043</v>
      </c>
      <c r="Q1446" s="484">
        <f t="shared" ca="1" si="366"/>
        <v>0.95511574074074157</v>
      </c>
      <c r="R1446" s="486">
        <v>0.10999999940395355</v>
      </c>
      <c r="S1446" s="486"/>
      <c r="T1446">
        <v>53</v>
      </c>
      <c r="U1446" s="469" t="str">
        <f t="shared" si="367"/>
        <v>C59-R17</v>
      </c>
      <c r="V1446">
        <v>59</v>
      </c>
      <c r="W1446" s="470" t="s">
        <v>493</v>
      </c>
      <c r="X1446" s="470" t="s">
        <v>494</v>
      </c>
      <c r="Y1446">
        <v>17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C59-R19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0.95539351851851939</v>
      </c>
      <c r="Q1447" s="484">
        <f t="shared" ca="1" si="366"/>
        <v>0.95555555555555638</v>
      </c>
      <c r="R1447" s="486">
        <v>0.10999999940395355</v>
      </c>
      <c r="S1447" s="486"/>
      <c r="T1447">
        <v>53</v>
      </c>
      <c r="U1447" s="469" t="str">
        <f t="shared" si="367"/>
        <v>C59-R19</v>
      </c>
      <c r="V1447">
        <v>59</v>
      </c>
      <c r="W1447" s="470" t="s">
        <v>493</v>
      </c>
      <c r="X1447" s="470" t="s">
        <v>494</v>
      </c>
      <c r="Y1447">
        <v>19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C59-R21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0.95582175925926005</v>
      </c>
      <c r="Q1448" s="484">
        <f t="shared" ca="1" si="366"/>
        <v>0.95598379629629704</v>
      </c>
      <c r="R1448" s="486">
        <v>0.10999999940395355</v>
      </c>
      <c r="S1448" s="486"/>
      <c r="T1448">
        <v>53</v>
      </c>
      <c r="U1448" s="469" t="str">
        <f t="shared" si="367"/>
        <v>C59-R21</v>
      </c>
      <c r="V1448">
        <v>59</v>
      </c>
      <c r="W1448" s="470" t="s">
        <v>493</v>
      </c>
      <c r="X1448" s="470" t="s">
        <v>494</v>
      </c>
      <c r="Y1448">
        <v>21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C59-R23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0.95622685185185263</v>
      </c>
      <c r="Q1449" s="484">
        <f t="shared" ca="1" si="366"/>
        <v>0.95640046296296377</v>
      </c>
      <c r="R1449" s="486">
        <v>0.10999999940395355</v>
      </c>
      <c r="S1449" s="486"/>
      <c r="T1449">
        <v>53</v>
      </c>
      <c r="U1449" s="469" t="str">
        <f t="shared" si="367"/>
        <v>C59-R23</v>
      </c>
      <c r="V1449">
        <v>59</v>
      </c>
      <c r="W1449" s="470" t="s">
        <v>493</v>
      </c>
      <c r="X1449" s="470" t="s">
        <v>494</v>
      </c>
      <c r="Y1449">
        <v>23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C59-R25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0.95666666666666744</v>
      </c>
      <c r="Q1450" s="484">
        <f t="shared" ca="1" si="366"/>
        <v>0.95680555555555635</v>
      </c>
      <c r="R1450" s="486">
        <v>0.10999999940395355</v>
      </c>
      <c r="S1450" s="486"/>
      <c r="T1450">
        <v>53</v>
      </c>
      <c r="U1450" s="469" t="str">
        <f t="shared" si="367"/>
        <v>C59-R25</v>
      </c>
      <c r="V1450">
        <v>59</v>
      </c>
      <c r="W1450" s="470" t="s">
        <v>493</v>
      </c>
      <c r="X1450" s="470" t="s">
        <v>494</v>
      </c>
      <c r="Y1450">
        <v>25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C59-R27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0.9570370370370378</v>
      </c>
      <c r="Q1451" s="484">
        <f t="shared" ca="1" si="366"/>
        <v>0.95717592592592671</v>
      </c>
      <c r="R1451" s="486">
        <v>0.10999999940395355</v>
      </c>
      <c r="S1451" s="486"/>
      <c r="T1451">
        <v>53</v>
      </c>
      <c r="U1451" s="469" t="str">
        <f t="shared" si="367"/>
        <v>C59-R27</v>
      </c>
      <c r="V1451">
        <v>59</v>
      </c>
      <c r="W1451" s="470" t="s">
        <v>493</v>
      </c>
      <c r="X1451" s="470" t="s">
        <v>494</v>
      </c>
      <c r="Y1451">
        <v>27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C59-R29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0.95745370370370453</v>
      </c>
      <c r="Q1452" s="484">
        <f t="shared" ca="1" si="366"/>
        <v>0.95762731481481567</v>
      </c>
      <c r="R1452" s="486">
        <v>0.10999999940395355</v>
      </c>
      <c r="S1452" s="486"/>
      <c r="T1452">
        <v>53</v>
      </c>
      <c r="U1452" s="469" t="str">
        <f t="shared" si="367"/>
        <v>C59-R29</v>
      </c>
      <c r="V1452">
        <v>59</v>
      </c>
      <c r="W1452" s="470" t="s">
        <v>493</v>
      </c>
      <c r="X1452" s="470" t="s">
        <v>494</v>
      </c>
      <c r="Y1452">
        <v>29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C59-R31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0.95790509259259349</v>
      </c>
      <c r="Q1453" s="484">
        <f t="shared" ca="1" si="366"/>
        <v>0.9580439814814824</v>
      </c>
      <c r="R1453" s="486">
        <v>0.10999999940395355</v>
      </c>
      <c r="S1453" s="486"/>
      <c r="T1453">
        <v>53</v>
      </c>
      <c r="U1453" s="469" t="str">
        <f t="shared" si="367"/>
        <v>C59-R31</v>
      </c>
      <c r="V1453">
        <v>59</v>
      </c>
      <c r="W1453" s="470" t="s">
        <v>493</v>
      </c>
      <c r="X1453" s="470" t="s">
        <v>494</v>
      </c>
      <c r="Y1453">
        <v>31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C59-R33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0.95829861111111203</v>
      </c>
      <c r="Q1454" s="484">
        <f t="shared" ca="1" si="366"/>
        <v>0.95843750000000094</v>
      </c>
      <c r="R1454" s="486">
        <v>0.10999999940395355</v>
      </c>
      <c r="S1454" s="486"/>
      <c r="T1454">
        <v>53</v>
      </c>
      <c r="U1454" s="469" t="str">
        <f t="shared" si="367"/>
        <v>C59-R33</v>
      </c>
      <c r="V1454">
        <v>59</v>
      </c>
      <c r="W1454" s="470" t="s">
        <v>493</v>
      </c>
      <c r="X1454" s="470" t="s">
        <v>494</v>
      </c>
      <c r="Y1454">
        <v>33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C59-R35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0.95868055555555654</v>
      </c>
      <c r="Q1455" s="484">
        <f t="shared" ca="1" si="366"/>
        <v>0.95883101851851948</v>
      </c>
      <c r="R1455" s="486">
        <v>0.10999999940395355</v>
      </c>
      <c r="S1455" s="486"/>
      <c r="T1455">
        <v>53</v>
      </c>
      <c r="U1455" s="469" t="str">
        <f t="shared" si="367"/>
        <v>C59-R35</v>
      </c>
      <c r="V1455">
        <v>59</v>
      </c>
      <c r="W1455" s="470" t="s">
        <v>493</v>
      </c>
      <c r="X1455" s="470" t="s">
        <v>494</v>
      </c>
      <c r="Y1455">
        <v>35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C59-R37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0.95910879629629731</v>
      </c>
      <c r="Q1456" s="484">
        <f t="shared" ca="1" si="366"/>
        <v>0.95924768518518622</v>
      </c>
      <c r="R1456" s="486">
        <v>0.10999999940395355</v>
      </c>
      <c r="S1456" s="486"/>
      <c r="T1456">
        <v>53</v>
      </c>
      <c r="U1456" s="469" t="str">
        <f t="shared" si="367"/>
        <v>C59-R37</v>
      </c>
      <c r="V1456">
        <v>59</v>
      </c>
      <c r="W1456" s="470" t="s">
        <v>493</v>
      </c>
      <c r="X1456" s="470" t="s">
        <v>494</v>
      </c>
      <c r="Y1456">
        <v>37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C59-R39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0.95950231481481585</v>
      </c>
      <c r="Q1457" s="484">
        <f t="shared" ca="1" si="366"/>
        <v>0.95964120370370476</v>
      </c>
      <c r="R1457" s="486">
        <v>0.10999999940395355</v>
      </c>
      <c r="S1457" s="486"/>
      <c r="T1457">
        <v>53</v>
      </c>
      <c r="U1457" s="469" t="str">
        <f t="shared" si="367"/>
        <v>C59-R39</v>
      </c>
      <c r="V1457">
        <v>59</v>
      </c>
      <c r="W1457" s="470" t="s">
        <v>493</v>
      </c>
      <c r="X1457" s="470" t="s">
        <v>494</v>
      </c>
      <c r="Y1457">
        <v>39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C59-R41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0.95993055555555662</v>
      </c>
      <c r="Q1458" s="484">
        <f t="shared" ca="1" si="366"/>
        <v>0.96006944444444553</v>
      </c>
      <c r="R1458" s="486">
        <v>0.10999999940395355</v>
      </c>
      <c r="S1458" s="486"/>
      <c r="T1458">
        <v>53</v>
      </c>
      <c r="U1458" s="469" t="str">
        <f t="shared" si="367"/>
        <v>C59-R41</v>
      </c>
      <c r="V1458">
        <v>59</v>
      </c>
      <c r="W1458" s="470" t="s">
        <v>493</v>
      </c>
      <c r="X1458" s="470" t="s">
        <v>494</v>
      </c>
      <c r="Y1458">
        <v>41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C59-R43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0.9603356481481492</v>
      </c>
      <c r="Q1459" s="484">
        <f t="shared" ca="1" si="366"/>
        <v>0.96049768518518619</v>
      </c>
      <c r="R1459" s="486">
        <v>0.10999999940395355</v>
      </c>
      <c r="S1459" s="486"/>
      <c r="T1459">
        <v>53</v>
      </c>
      <c r="U1459" s="469" t="str">
        <f t="shared" si="367"/>
        <v>C59-R43</v>
      </c>
      <c r="V1459">
        <v>59</v>
      </c>
      <c r="W1459" s="470" t="s">
        <v>493</v>
      </c>
      <c r="X1459" s="470" t="s">
        <v>494</v>
      </c>
      <c r="Y1459">
        <v>43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C59-R45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0.96076388888888986</v>
      </c>
      <c r="Q1460" s="484">
        <f t="shared" ca="1" si="366"/>
        <v>0.96090277777777877</v>
      </c>
      <c r="R1460" s="486">
        <v>0.10999999940395355</v>
      </c>
      <c r="S1460" s="486"/>
      <c r="T1460">
        <v>53</v>
      </c>
      <c r="U1460" s="469" t="str">
        <f t="shared" si="367"/>
        <v>C59-R45</v>
      </c>
      <c r="V1460">
        <v>59</v>
      </c>
      <c r="W1460" s="470" t="s">
        <v>493</v>
      </c>
      <c r="X1460" s="470" t="s">
        <v>494</v>
      </c>
      <c r="Y1460">
        <v>45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C59-R47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0.9611574074074084</v>
      </c>
      <c r="Q1461" s="484">
        <f t="shared" ca="1" si="366"/>
        <v>0.96129629629629731</v>
      </c>
      <c r="R1461" s="486">
        <v>0.10999999940395355</v>
      </c>
      <c r="S1461" s="486"/>
      <c r="T1461">
        <v>53</v>
      </c>
      <c r="U1461" s="469" t="str">
        <f t="shared" si="367"/>
        <v>C59-R47</v>
      </c>
      <c r="V1461">
        <v>59</v>
      </c>
      <c r="W1461" s="470" t="s">
        <v>493</v>
      </c>
      <c r="X1461" s="470" t="s">
        <v>494</v>
      </c>
      <c r="Y1461">
        <v>47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C59-R49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0.96153935185185291</v>
      </c>
      <c r="Q1462" s="484">
        <f t="shared" ca="1" si="366"/>
        <v>0.96171296296296405</v>
      </c>
      <c r="R1462" s="486">
        <v>0.10999999940395355</v>
      </c>
      <c r="S1462" s="486"/>
      <c r="T1462">
        <v>54</v>
      </c>
      <c r="U1462" s="469" t="str">
        <f t="shared" si="367"/>
        <v>C59-R49</v>
      </c>
      <c r="V1462">
        <v>59</v>
      </c>
      <c r="W1462" s="470" t="s">
        <v>493</v>
      </c>
      <c r="X1462" s="470" t="s">
        <v>494</v>
      </c>
      <c r="Y1462">
        <v>49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C60-R48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0.96195601851851964</v>
      </c>
      <c r="Q1463" s="484">
        <f t="shared" ca="1" si="366"/>
        <v>0.96211805555555663</v>
      </c>
      <c r="R1463" s="486">
        <v>0.10999999940395355</v>
      </c>
      <c r="S1463" s="486"/>
      <c r="T1463">
        <v>54</v>
      </c>
      <c r="U1463" s="469" t="str">
        <f t="shared" si="367"/>
        <v>C60-R48</v>
      </c>
      <c r="V1463">
        <v>60</v>
      </c>
      <c r="W1463" s="470" t="s">
        <v>493</v>
      </c>
      <c r="X1463" s="470" t="s">
        <v>494</v>
      </c>
      <c r="Y1463">
        <v>48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C60-R46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0.96236111111111222</v>
      </c>
      <c r="Q1464" s="484">
        <f t="shared" ca="1" si="366"/>
        <v>0.96250000000000113</v>
      </c>
      <c r="R1464" s="486">
        <v>0.10999999940395355</v>
      </c>
      <c r="S1464" s="486"/>
      <c r="T1464">
        <v>54</v>
      </c>
      <c r="U1464" s="469" t="str">
        <f t="shared" si="367"/>
        <v>C60-R46</v>
      </c>
      <c r="V1464">
        <v>60</v>
      </c>
      <c r="W1464" s="470" t="s">
        <v>493</v>
      </c>
      <c r="X1464" s="470" t="s">
        <v>494</v>
      </c>
      <c r="Y1464">
        <v>46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C60-R44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0.96274305555555673</v>
      </c>
      <c r="Q1465" s="484">
        <f t="shared" ca="1" si="366"/>
        <v>0.96290509259259371</v>
      </c>
      <c r="R1465" s="486">
        <v>0.10999999940395355</v>
      </c>
      <c r="S1465" s="486"/>
      <c r="T1465">
        <v>54</v>
      </c>
      <c r="U1465" s="469" t="str">
        <f t="shared" si="367"/>
        <v>C60-R44</v>
      </c>
      <c r="V1465">
        <v>60</v>
      </c>
      <c r="W1465" s="470" t="s">
        <v>493</v>
      </c>
      <c r="X1465" s="470" t="s">
        <v>494</v>
      </c>
      <c r="Y1465">
        <v>44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C60-R42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0.96318287037037154</v>
      </c>
      <c r="Q1466" s="484">
        <f t="shared" ca="1" si="366"/>
        <v>0.96332175925926045</v>
      </c>
      <c r="R1466" s="486">
        <v>0.10999999940395355</v>
      </c>
      <c r="S1466" s="486"/>
      <c r="T1466">
        <v>54</v>
      </c>
      <c r="U1466" s="469" t="str">
        <f t="shared" si="367"/>
        <v>C60-R42</v>
      </c>
      <c r="V1466">
        <v>60</v>
      </c>
      <c r="W1466" s="470" t="s">
        <v>493</v>
      </c>
      <c r="X1466" s="470" t="s">
        <v>494</v>
      </c>
      <c r="Y1466">
        <v>42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C60-R40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0.96355324074074189</v>
      </c>
      <c r="Q1467" s="484">
        <f t="shared" ca="1" si="366"/>
        <v>0.96371527777777888</v>
      </c>
      <c r="R1467" s="486">
        <v>0.10999999940395355</v>
      </c>
      <c r="S1467" s="486"/>
      <c r="T1467">
        <v>54</v>
      </c>
      <c r="U1467" s="469" t="str">
        <f t="shared" si="367"/>
        <v>C60-R40</v>
      </c>
      <c r="V1467">
        <v>60</v>
      </c>
      <c r="W1467" s="470" t="s">
        <v>493</v>
      </c>
      <c r="X1467" s="470" t="s">
        <v>494</v>
      </c>
      <c r="Y1467">
        <v>40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C60-R38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0.96394675925926032</v>
      </c>
      <c r="Q1468" s="484">
        <f t="shared" ca="1" si="366"/>
        <v>0.96408564814814923</v>
      </c>
      <c r="R1468" s="486">
        <v>0.10999999940395355</v>
      </c>
      <c r="S1468" s="486"/>
      <c r="T1468">
        <v>54</v>
      </c>
      <c r="U1468" s="469" t="str">
        <f t="shared" si="367"/>
        <v>C60-R38</v>
      </c>
      <c r="V1468">
        <v>60</v>
      </c>
      <c r="W1468" s="470" t="s">
        <v>493</v>
      </c>
      <c r="X1468" s="470" t="s">
        <v>494</v>
      </c>
      <c r="Y1468">
        <v>38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C60-R36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0.96431712962963068</v>
      </c>
      <c r="Q1469" s="484">
        <f t="shared" ca="1" si="366"/>
        <v>0.96445601851851959</v>
      </c>
      <c r="R1469" s="486">
        <v>0.10999999940395355</v>
      </c>
      <c r="S1469" s="486"/>
      <c r="T1469">
        <v>54</v>
      </c>
      <c r="U1469" s="469" t="str">
        <f t="shared" si="367"/>
        <v>C60-R36</v>
      </c>
      <c r="V1469">
        <v>60</v>
      </c>
      <c r="W1469" s="470" t="s">
        <v>493</v>
      </c>
      <c r="X1469" s="470" t="s">
        <v>494</v>
      </c>
      <c r="Y1469">
        <v>36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C60-R34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0.96474537037037145</v>
      </c>
      <c r="Q1470" s="484">
        <f t="shared" ca="1" si="366"/>
        <v>0.96488425925926036</v>
      </c>
      <c r="R1470" s="486">
        <v>0.10999999940395355</v>
      </c>
      <c r="S1470" s="486"/>
      <c r="T1470">
        <v>54</v>
      </c>
      <c r="U1470" s="469" t="str">
        <f t="shared" si="367"/>
        <v>C60-R34</v>
      </c>
      <c r="V1470">
        <v>60</v>
      </c>
      <c r="W1470" s="470" t="s">
        <v>493</v>
      </c>
      <c r="X1470" s="470" t="s">
        <v>494</v>
      </c>
      <c r="Y1470">
        <v>34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C60-R32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0.96512731481481595</v>
      </c>
      <c r="Q1471" s="484">
        <f t="shared" ca="1" si="366"/>
        <v>0.9652777777777789</v>
      </c>
      <c r="R1471" s="486">
        <v>0.10999999940395355</v>
      </c>
      <c r="S1471" s="486"/>
      <c r="T1471">
        <v>54</v>
      </c>
      <c r="U1471" s="469" t="str">
        <f t="shared" si="367"/>
        <v>C60-R32</v>
      </c>
      <c r="V1471">
        <v>60</v>
      </c>
      <c r="W1471" s="470" t="s">
        <v>493</v>
      </c>
      <c r="X1471" s="470" t="s">
        <v>494</v>
      </c>
      <c r="Y1471">
        <v>32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C60-R30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0.96555555555555672</v>
      </c>
      <c r="Q1472" s="484">
        <f t="shared" ca="1" si="366"/>
        <v>0.96571759259259371</v>
      </c>
      <c r="R1472" s="486">
        <v>0.10999999940395355</v>
      </c>
      <c r="S1472" s="486"/>
      <c r="T1472">
        <v>54</v>
      </c>
      <c r="U1472" s="469" t="str">
        <f t="shared" si="367"/>
        <v>C60-R30</v>
      </c>
      <c r="V1472">
        <v>60</v>
      </c>
      <c r="W1472" s="470" t="s">
        <v>493</v>
      </c>
      <c r="X1472" s="470" t="s">
        <v>494</v>
      </c>
      <c r="Y1472">
        <v>30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C60-R28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0.9659606481481493</v>
      </c>
      <c r="Q1473" s="484">
        <f t="shared" ca="1" si="366"/>
        <v>0.96609953703703821</v>
      </c>
      <c r="R1473" s="486">
        <v>0.10999999940395355</v>
      </c>
      <c r="S1473" s="486"/>
      <c r="T1473">
        <v>54</v>
      </c>
      <c r="U1473" s="469" t="str">
        <f t="shared" si="367"/>
        <v>C60-R28</v>
      </c>
      <c r="V1473">
        <v>60</v>
      </c>
      <c r="W1473" s="470" t="s">
        <v>493</v>
      </c>
      <c r="X1473" s="470" t="s">
        <v>494</v>
      </c>
      <c r="Y1473">
        <v>28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C60-R26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0.96636574074074189</v>
      </c>
      <c r="Q1474" s="484">
        <f t="shared" ca="1" si="366"/>
        <v>0.96653935185185302</v>
      </c>
      <c r="R1474" s="486">
        <v>0.10999999940395355</v>
      </c>
      <c r="S1474" s="486"/>
      <c r="T1474">
        <v>54</v>
      </c>
      <c r="U1474" s="469" t="str">
        <f t="shared" si="367"/>
        <v>C60-R26</v>
      </c>
      <c r="V1474">
        <v>60</v>
      </c>
      <c r="W1474" s="470" t="s">
        <v>493</v>
      </c>
      <c r="X1474" s="470" t="s">
        <v>494</v>
      </c>
      <c r="Y1474">
        <v>26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C60-R24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0.96677083333333447</v>
      </c>
      <c r="Q1475" s="484">
        <f t="shared" ca="1" si="366"/>
        <v>0.96693287037037146</v>
      </c>
      <c r="R1475" s="486">
        <v>0.10999999940395355</v>
      </c>
      <c r="S1475" s="486"/>
      <c r="T1475">
        <v>54</v>
      </c>
      <c r="U1475" s="469" t="str">
        <f t="shared" si="367"/>
        <v>C60-R24</v>
      </c>
      <c r="V1475">
        <v>60</v>
      </c>
      <c r="W1475" s="470" t="s">
        <v>493</v>
      </c>
      <c r="X1475" s="470" t="s">
        <v>494</v>
      </c>
      <c r="Y1475">
        <v>24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C60-R22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0.96722222222222332</v>
      </c>
      <c r="Q1476" s="484">
        <f t="shared" ca="1" si="366"/>
        <v>0.9673842592592603</v>
      </c>
      <c r="R1476" s="486">
        <v>0.10999999940395355</v>
      </c>
      <c r="S1476" s="486"/>
      <c r="T1476">
        <v>54</v>
      </c>
      <c r="U1476" s="469" t="str">
        <f t="shared" si="367"/>
        <v>C60-R22</v>
      </c>
      <c r="V1476">
        <v>60</v>
      </c>
      <c r="W1476" s="470" t="s">
        <v>493</v>
      </c>
      <c r="X1476" s="470" t="s">
        <v>494</v>
      </c>
      <c r="Y1476">
        <v>22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C60-R20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0.96763888888888994</v>
      </c>
      <c r="Q1477" s="484">
        <f t="shared" ca="1" si="366"/>
        <v>0.96778935185185289</v>
      </c>
      <c r="R1477" s="486">
        <v>0.10999999940395355</v>
      </c>
      <c r="S1477" s="486"/>
      <c r="T1477">
        <v>54</v>
      </c>
      <c r="U1477" s="469" t="str">
        <f t="shared" si="367"/>
        <v>C60-R20</v>
      </c>
      <c r="V1477">
        <v>60</v>
      </c>
      <c r="W1477" s="470" t="s">
        <v>493</v>
      </c>
      <c r="X1477" s="470" t="s">
        <v>494</v>
      </c>
      <c r="Y1477">
        <v>20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C60-R18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0.96806712962963071</v>
      </c>
      <c r="Q1478" s="484">
        <f t="shared" ca="1" si="366"/>
        <v>0.9682291666666677</v>
      </c>
      <c r="R1478" s="486">
        <v>0.10999999940395355</v>
      </c>
      <c r="S1478" s="486"/>
      <c r="T1478">
        <v>54</v>
      </c>
      <c r="U1478" s="469" t="str">
        <f t="shared" si="367"/>
        <v>C60-R18</v>
      </c>
      <c r="V1478">
        <v>60</v>
      </c>
      <c r="W1478" s="470" t="s">
        <v>493</v>
      </c>
      <c r="X1478" s="470" t="s">
        <v>494</v>
      </c>
      <c r="Y1478">
        <v>18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C60-R16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0.96847222222222329</v>
      </c>
      <c r="Q1479" s="484">
        <f t="shared" ca="1" si="366"/>
        <v>0.9686111111111122</v>
      </c>
      <c r="R1479" s="486">
        <v>0.10999999940395355</v>
      </c>
      <c r="S1479" s="486"/>
      <c r="T1479">
        <v>54</v>
      </c>
      <c r="U1479" s="469" t="str">
        <f t="shared" si="367"/>
        <v>C60-R16</v>
      </c>
      <c r="V1479">
        <v>60</v>
      </c>
      <c r="W1479" s="470" t="s">
        <v>493</v>
      </c>
      <c r="X1479" s="470" t="s">
        <v>494</v>
      </c>
      <c r="Y1479">
        <v>16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C60-R14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0.96884259259259364</v>
      </c>
      <c r="Q1480" s="484">
        <f t="shared" ca="1" si="366"/>
        <v>0.96900462962963063</v>
      </c>
      <c r="R1480" s="486">
        <v>0.10999999940395355</v>
      </c>
      <c r="S1480" s="486"/>
      <c r="T1480">
        <v>54</v>
      </c>
      <c r="U1480" s="469" t="str">
        <f t="shared" si="367"/>
        <v>C60-R14</v>
      </c>
      <c r="V1480">
        <v>60</v>
      </c>
      <c r="W1480" s="470" t="s">
        <v>493</v>
      </c>
      <c r="X1480" s="470" t="s">
        <v>494</v>
      </c>
      <c r="Y1480">
        <v>14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C60-R12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0.9692708333333343</v>
      </c>
      <c r="Q1481" s="484">
        <f t="shared" ca="1" si="366"/>
        <v>0.96940972222222321</v>
      </c>
      <c r="R1481" s="486">
        <v>0.10999999940395355</v>
      </c>
      <c r="S1481" s="486"/>
      <c r="T1481">
        <v>54</v>
      </c>
      <c r="U1481" s="469" t="str">
        <f t="shared" si="367"/>
        <v>C60-R12</v>
      </c>
      <c r="V1481">
        <v>60</v>
      </c>
      <c r="W1481" s="470" t="s">
        <v>493</v>
      </c>
      <c r="X1481" s="470" t="s">
        <v>494</v>
      </c>
      <c r="Y1481">
        <v>12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C60-R10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0.96964120370370466</v>
      </c>
      <c r="Q1482" s="484">
        <f t="shared" ca="1" si="366"/>
        <v>0.96978009259259357</v>
      </c>
      <c r="R1482" s="486">
        <v>0.10999999940395355</v>
      </c>
      <c r="S1482" s="486"/>
      <c r="T1482">
        <v>54</v>
      </c>
      <c r="U1482" s="469" t="str">
        <f t="shared" si="367"/>
        <v>C60-R10</v>
      </c>
      <c r="V1482">
        <v>60</v>
      </c>
      <c r="W1482" s="470" t="s">
        <v>493</v>
      </c>
      <c r="X1482" s="470" t="s">
        <v>494</v>
      </c>
      <c r="Y1482">
        <v>10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C60-R8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0.97002314814814916</v>
      </c>
      <c r="Q1483" s="484">
        <f t="shared" ca="1" si="366"/>
        <v>0.97017361111111211</v>
      </c>
      <c r="R1483" s="486">
        <v>0.10999999940395355</v>
      </c>
      <c r="S1483" s="486"/>
      <c r="T1483">
        <v>54</v>
      </c>
      <c r="U1483" s="469" t="str">
        <f t="shared" si="367"/>
        <v>C60-R8</v>
      </c>
      <c r="V1483">
        <v>60</v>
      </c>
      <c r="W1483" s="470" t="s">
        <v>493</v>
      </c>
      <c r="X1483" s="470" t="s">
        <v>494</v>
      </c>
      <c r="Y1483">
        <v>8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C60-R6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0.97046296296296397</v>
      </c>
      <c r="Q1484" s="484">
        <f t="shared" ca="1" si="366"/>
        <v>0.97063657407407511</v>
      </c>
      <c r="R1484" s="486">
        <v>0.10999999940395355</v>
      </c>
      <c r="S1484" s="486"/>
      <c r="T1484">
        <v>54</v>
      </c>
      <c r="U1484" s="469" t="str">
        <f t="shared" si="367"/>
        <v>C60-R6</v>
      </c>
      <c r="V1484">
        <v>60</v>
      </c>
      <c r="W1484" s="470" t="s">
        <v>493</v>
      </c>
      <c r="X1484" s="470" t="s">
        <v>494</v>
      </c>
      <c r="Y1484">
        <v>6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C60-R4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0.97092592592592697</v>
      </c>
      <c r="Q1485" s="484">
        <f t="shared" ca="1" si="366"/>
        <v>0.97108796296296396</v>
      </c>
      <c r="R1485" s="486">
        <v>0.10999999940395355</v>
      </c>
      <c r="S1485" s="486"/>
      <c r="T1485">
        <v>54</v>
      </c>
      <c r="U1485" s="469" t="str">
        <f t="shared" si="367"/>
        <v>C60-R4</v>
      </c>
      <c r="V1485">
        <v>60</v>
      </c>
      <c r="W1485" s="470" t="s">
        <v>493</v>
      </c>
      <c r="X1485" s="470" t="s">
        <v>494</v>
      </c>
      <c r="Y1485">
        <v>4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C60-R2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0.9713194444444454</v>
      </c>
      <c r="Q1486" s="484">
        <f t="shared" ca="1" si="366"/>
        <v>0.97149305555555654</v>
      </c>
      <c r="R1486" s="486">
        <v>0.10999999940395355</v>
      </c>
      <c r="S1486" s="486"/>
      <c r="T1486">
        <v>54</v>
      </c>
      <c r="U1486" s="469" t="str">
        <f t="shared" si="367"/>
        <v>C60-R2</v>
      </c>
      <c r="V1486">
        <v>60</v>
      </c>
      <c r="W1486" s="470" t="s">
        <v>493</v>
      </c>
      <c r="X1486" s="470" t="s">
        <v>494</v>
      </c>
      <c r="Y1486">
        <v>2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C61-R1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0.97173611111111213</v>
      </c>
      <c r="Q1487" s="484">
        <f t="shared" ca="1" si="366"/>
        <v>0.97190972222222327</v>
      </c>
      <c r="R1487" s="486">
        <v>0.10999999940395355</v>
      </c>
      <c r="S1487" s="486"/>
      <c r="T1487">
        <v>55</v>
      </c>
      <c r="U1487" s="469" t="str">
        <f t="shared" si="367"/>
        <v>C61-R1</v>
      </c>
      <c r="V1487">
        <v>61</v>
      </c>
      <c r="W1487" s="470" t="s">
        <v>493</v>
      </c>
      <c r="X1487" s="470" t="s">
        <v>494</v>
      </c>
      <c r="Y1487">
        <v>1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C61-R3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0.97219907407407513</v>
      </c>
      <c r="Q1488" s="484">
        <f t="shared" ca="1" si="366"/>
        <v>0.97237268518518627</v>
      </c>
      <c r="R1488" s="486">
        <v>0.10999999940395355</v>
      </c>
      <c r="S1488" s="486"/>
      <c r="T1488">
        <v>55</v>
      </c>
      <c r="U1488" s="469" t="str">
        <f t="shared" si="367"/>
        <v>C61-R3</v>
      </c>
      <c r="V1488">
        <v>61</v>
      </c>
      <c r="W1488" s="470" t="s">
        <v>493</v>
      </c>
      <c r="X1488" s="470" t="s">
        <v>494</v>
      </c>
      <c r="Y1488">
        <v>3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C61-R5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0.97265046296296409</v>
      </c>
      <c r="Q1489" s="484">
        <f t="shared" ca="1" si="366"/>
        <v>0.97282407407407523</v>
      </c>
      <c r="R1489" s="486">
        <v>0.10999999940395355</v>
      </c>
      <c r="S1489" s="486"/>
      <c r="T1489">
        <v>55</v>
      </c>
      <c r="U1489" s="469" t="str">
        <f t="shared" si="367"/>
        <v>C61-R5</v>
      </c>
      <c r="V1489">
        <v>61</v>
      </c>
      <c r="W1489" s="470" t="s">
        <v>493</v>
      </c>
      <c r="X1489" s="470" t="s">
        <v>494</v>
      </c>
      <c r="Y1489">
        <v>5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C61-R7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0.97311342592592709</v>
      </c>
      <c r="Q1490" s="484">
        <f t="shared" ca="1" si="366"/>
        <v>0.973252314814816</v>
      </c>
      <c r="R1490" s="486">
        <v>0.10999999940395355</v>
      </c>
      <c r="S1490" s="486"/>
      <c r="T1490">
        <v>55</v>
      </c>
      <c r="U1490" s="469" t="str">
        <f t="shared" si="367"/>
        <v>C61-R7</v>
      </c>
      <c r="V1490">
        <v>61</v>
      </c>
      <c r="W1490" s="470" t="s">
        <v>493</v>
      </c>
      <c r="X1490" s="470" t="s">
        <v>494</v>
      </c>
      <c r="Y1490">
        <v>7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C61-R9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0.97354166666666786</v>
      </c>
      <c r="Q1491" s="484">
        <f t="shared" ca="1" si="366"/>
        <v>0.973715277777779</v>
      </c>
      <c r="R1491" s="486">
        <v>0.10999999940395355</v>
      </c>
      <c r="S1491" s="486"/>
      <c r="T1491">
        <v>55</v>
      </c>
      <c r="U1491" s="469" t="str">
        <f t="shared" si="367"/>
        <v>C61-R9</v>
      </c>
      <c r="V1491">
        <v>61</v>
      </c>
      <c r="W1491" s="470" t="s">
        <v>493</v>
      </c>
      <c r="X1491" s="470" t="s">
        <v>494</v>
      </c>
      <c r="Y1491">
        <v>9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C61-R11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0.97399305555555682</v>
      </c>
      <c r="Q1492" s="484">
        <f t="shared" ca="1" si="366"/>
        <v>0.97416666666666796</v>
      </c>
      <c r="R1492" s="486">
        <v>0.10999999940395355</v>
      </c>
      <c r="S1492" s="486"/>
      <c r="T1492">
        <v>55</v>
      </c>
      <c r="U1492" s="469" t="str">
        <f t="shared" si="367"/>
        <v>C61-R11</v>
      </c>
      <c r="V1492">
        <v>61</v>
      </c>
      <c r="W1492" s="470" t="s">
        <v>493</v>
      </c>
      <c r="X1492" s="470" t="s">
        <v>494</v>
      </c>
      <c r="Y1492">
        <v>11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C61-R13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0.9743981481481494</v>
      </c>
      <c r="Q1493" s="484">
        <f t="shared" ca="1" si="366"/>
        <v>0.97456018518518639</v>
      </c>
      <c r="R1493" s="486">
        <v>0.10999999940395355</v>
      </c>
      <c r="S1493" s="486"/>
      <c r="T1493">
        <v>55</v>
      </c>
      <c r="U1493" s="469" t="str">
        <f t="shared" si="367"/>
        <v>C61-R13</v>
      </c>
      <c r="V1493">
        <v>61</v>
      </c>
      <c r="W1493" s="470" t="s">
        <v>493</v>
      </c>
      <c r="X1493" s="470" t="s">
        <v>494</v>
      </c>
      <c r="Y1493">
        <v>13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C61-R15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0.97482638888889006</v>
      </c>
      <c r="Q1494" s="484">
        <f t="shared" ca="1" si="366"/>
        <v>0.97498842592592705</v>
      </c>
      <c r="R1494" s="486">
        <v>0.10999999940395355</v>
      </c>
      <c r="S1494" s="486"/>
      <c r="T1494">
        <v>55</v>
      </c>
      <c r="U1494" s="469" t="str">
        <f t="shared" si="367"/>
        <v>C61-R15</v>
      </c>
      <c r="V1494">
        <v>61</v>
      </c>
      <c r="W1494" s="470" t="s">
        <v>493</v>
      </c>
      <c r="X1494" s="470" t="s">
        <v>494</v>
      </c>
      <c r="Y1494">
        <v>15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C61-R17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0.97521990740740849</v>
      </c>
      <c r="Q1495" s="484">
        <f t="shared" ca="1" si="366"/>
        <v>0.97537037037037144</v>
      </c>
      <c r="R1495" s="486">
        <v>0.10999999940395355</v>
      </c>
      <c r="S1495" s="486"/>
      <c r="T1495">
        <v>55</v>
      </c>
      <c r="U1495" s="469" t="str">
        <f t="shared" si="367"/>
        <v>C61-R17</v>
      </c>
      <c r="V1495">
        <v>61</v>
      </c>
      <c r="W1495" s="470" t="s">
        <v>493</v>
      </c>
      <c r="X1495" s="470" t="s">
        <v>494</v>
      </c>
      <c r="Y1495">
        <v>17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C61-R19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0.97563657407407511</v>
      </c>
      <c r="Q1496" s="484">
        <f t="shared" ca="1" si="366"/>
        <v>0.97581018518518625</v>
      </c>
      <c r="R1496" s="486">
        <v>0.10999999940395355</v>
      </c>
      <c r="S1496" s="486"/>
      <c r="T1496">
        <v>55</v>
      </c>
      <c r="U1496" s="469" t="str">
        <f t="shared" si="367"/>
        <v>C61-R19</v>
      </c>
      <c r="V1496">
        <v>61</v>
      </c>
      <c r="W1496" s="470" t="s">
        <v>493</v>
      </c>
      <c r="X1496" s="470" t="s">
        <v>494</v>
      </c>
      <c r="Y1496">
        <v>19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C61-R21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0.97606481481481588</v>
      </c>
      <c r="Q1497" s="484">
        <f t="shared" ca="1" si="366"/>
        <v>0.97623842592592702</v>
      </c>
      <c r="R1497" s="486">
        <v>0.10999999940395355</v>
      </c>
      <c r="S1497" s="486"/>
      <c r="T1497">
        <v>55</v>
      </c>
      <c r="U1497" s="469" t="str">
        <f t="shared" si="367"/>
        <v>C61-R21</v>
      </c>
      <c r="V1497">
        <v>61</v>
      </c>
      <c r="W1497" s="470" t="s">
        <v>493</v>
      </c>
      <c r="X1497" s="470" t="s">
        <v>494</v>
      </c>
      <c r="Y1497">
        <v>21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C61-R23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0.97650462962963069</v>
      </c>
      <c r="Q1498" s="484">
        <f t="shared" ca="1" si="366"/>
        <v>0.97667824074074183</v>
      </c>
      <c r="R1498" s="486">
        <v>0.10999999940395355</v>
      </c>
      <c r="S1498" s="486"/>
      <c r="T1498">
        <v>55</v>
      </c>
      <c r="U1498" s="469" t="str">
        <f t="shared" si="367"/>
        <v>C61-R23</v>
      </c>
      <c r="V1498">
        <v>61</v>
      </c>
      <c r="W1498" s="470" t="s">
        <v>493</v>
      </c>
      <c r="X1498" s="470" t="s">
        <v>494</v>
      </c>
      <c r="Y1498">
        <v>23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C61-R25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0.97692129629629743</v>
      </c>
      <c r="Q1499" s="484">
        <f t="shared" ca="1" si="366"/>
        <v>0.97706018518518634</v>
      </c>
      <c r="R1499" s="486">
        <v>0.10999999940395355</v>
      </c>
      <c r="S1499" s="486"/>
      <c r="T1499">
        <v>55</v>
      </c>
      <c r="U1499" s="469" t="str">
        <f t="shared" si="367"/>
        <v>C61-R25</v>
      </c>
      <c r="V1499">
        <v>61</v>
      </c>
      <c r="W1499" s="470" t="s">
        <v>493</v>
      </c>
      <c r="X1499" s="470" t="s">
        <v>494</v>
      </c>
      <c r="Y1499">
        <v>25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C61-R27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0.9773495370370382</v>
      </c>
      <c r="Q1500" s="484">
        <f t="shared" ca="1" si="366"/>
        <v>0.97748842592592711</v>
      </c>
      <c r="R1500" s="486">
        <v>0.10999999940395355</v>
      </c>
      <c r="S1500" s="486"/>
      <c r="T1500">
        <v>55</v>
      </c>
      <c r="U1500" s="469" t="str">
        <f t="shared" si="367"/>
        <v>C61-R27</v>
      </c>
      <c r="V1500">
        <v>61</v>
      </c>
      <c r="W1500" s="470" t="s">
        <v>493</v>
      </c>
      <c r="X1500" s="470" t="s">
        <v>494</v>
      </c>
      <c r="Y1500">
        <v>27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C61-R29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0.97775462962963078</v>
      </c>
      <c r="Q1501" s="484">
        <f t="shared" ca="1" si="366"/>
        <v>0.97789351851851969</v>
      </c>
      <c r="R1501" s="486">
        <v>0.10999999940395355</v>
      </c>
      <c r="S1501" s="486"/>
      <c r="T1501">
        <v>55</v>
      </c>
      <c r="U1501" s="469" t="str">
        <f t="shared" si="367"/>
        <v>C61-R29</v>
      </c>
      <c r="V1501">
        <v>61</v>
      </c>
      <c r="W1501" s="470" t="s">
        <v>493</v>
      </c>
      <c r="X1501" s="470" t="s">
        <v>494</v>
      </c>
      <c r="Y1501">
        <v>29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C61-R31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0.97813657407407528</v>
      </c>
      <c r="Q1502" s="484">
        <f t="shared" ca="1" si="366"/>
        <v>0.97831018518518642</v>
      </c>
      <c r="R1502" s="486">
        <v>0.10999999940395355</v>
      </c>
      <c r="S1502" s="486"/>
      <c r="T1502">
        <v>55</v>
      </c>
      <c r="U1502" s="469" t="str">
        <f t="shared" si="367"/>
        <v>C61-R31</v>
      </c>
      <c r="V1502">
        <v>61</v>
      </c>
      <c r="W1502" s="470" t="s">
        <v>493</v>
      </c>
      <c r="X1502" s="470" t="s">
        <v>494</v>
      </c>
      <c r="Y1502">
        <v>31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C61-R33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0.97858796296296424</v>
      </c>
      <c r="Q1503" s="484">
        <f t="shared" ca="1" si="366"/>
        <v>0.97873842592592719</v>
      </c>
      <c r="R1503" s="486">
        <v>0.10999999940395355</v>
      </c>
      <c r="S1503" s="486"/>
      <c r="T1503">
        <v>55</v>
      </c>
      <c r="U1503" s="469" t="str">
        <f t="shared" si="367"/>
        <v>C61-R33</v>
      </c>
      <c r="V1503">
        <v>61</v>
      </c>
      <c r="W1503" s="470" t="s">
        <v>493</v>
      </c>
      <c r="X1503" s="470" t="s">
        <v>494</v>
      </c>
      <c r="Y1503">
        <v>33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C61-R35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0.97898148148148278</v>
      </c>
      <c r="Q1504" s="484">
        <f t="shared" ca="1" si="366"/>
        <v>0.97913194444444573</v>
      </c>
      <c r="R1504" s="486">
        <v>0.10999999940395355</v>
      </c>
      <c r="S1504" s="486"/>
      <c r="T1504">
        <v>55</v>
      </c>
      <c r="U1504" s="469" t="str">
        <f t="shared" si="367"/>
        <v>C61-R35</v>
      </c>
      <c r="V1504">
        <v>61</v>
      </c>
      <c r="W1504" s="470" t="s">
        <v>493</v>
      </c>
      <c r="X1504" s="470" t="s">
        <v>494</v>
      </c>
      <c r="Y1504">
        <v>35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C61-R37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0.97939814814814941</v>
      </c>
      <c r="Q1505" s="484">
        <f t="shared" ca="1" si="366"/>
        <v>0.97956018518518639</v>
      </c>
      <c r="R1505" s="486">
        <v>0.10999999940395355</v>
      </c>
      <c r="S1505" s="486"/>
      <c r="T1505">
        <v>55</v>
      </c>
      <c r="U1505" s="469" t="str">
        <f t="shared" si="367"/>
        <v>C61-R37</v>
      </c>
      <c r="V1505">
        <v>61</v>
      </c>
      <c r="W1505" s="470" t="s">
        <v>493</v>
      </c>
      <c r="X1505" s="470" t="s">
        <v>494</v>
      </c>
      <c r="Y1505">
        <v>37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C61-R39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0.97983796296296422</v>
      </c>
      <c r="Q1506" s="484">
        <f t="shared" ca="1" si="366"/>
        <v>0.97997685185185313</v>
      </c>
      <c r="R1506" s="486">
        <v>0.10999999940395355</v>
      </c>
      <c r="S1506" s="486"/>
      <c r="T1506">
        <v>55</v>
      </c>
      <c r="U1506" s="469" t="str">
        <f t="shared" si="367"/>
        <v>C61-R39</v>
      </c>
      <c r="V1506">
        <v>61</v>
      </c>
      <c r="W1506" s="470" t="s">
        <v>493</v>
      </c>
      <c r="X1506" s="470" t="s">
        <v>494</v>
      </c>
      <c r="Y1506">
        <v>39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C61-R41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0.98020833333333457</v>
      </c>
      <c r="Q1507" s="484">
        <f t="shared" ca="1" si="366"/>
        <v>0.98037037037037156</v>
      </c>
      <c r="R1507" s="486">
        <v>0.10999999940395355</v>
      </c>
      <c r="S1507" s="486"/>
      <c r="T1507">
        <v>55</v>
      </c>
      <c r="U1507" s="469" t="str">
        <f t="shared" si="367"/>
        <v>C61-R41</v>
      </c>
      <c r="V1507">
        <v>61</v>
      </c>
      <c r="W1507" s="470" t="s">
        <v>493</v>
      </c>
      <c r="X1507" s="470" t="s">
        <v>494</v>
      </c>
      <c r="Y1507">
        <v>41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C61-R43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0.98061342592592715</v>
      </c>
      <c r="Q1508" s="484">
        <f t="shared" ref="Q1508:Q1571" ca="1" si="381">P1508+TIME(0,0,RANDBETWEEN(12,15))</f>
        <v>0.98077546296296414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C61-R43</v>
      </c>
      <c r="V1508">
        <v>61</v>
      </c>
      <c r="W1508" s="470" t="s">
        <v>493</v>
      </c>
      <c r="X1508" s="470" t="s">
        <v>494</v>
      </c>
      <c r="Y1508">
        <v>43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C61-R45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0.981064814814816</v>
      </c>
      <c r="Q1509" s="484">
        <f t="shared" ca="1" si="381"/>
        <v>0.98121527777777895</v>
      </c>
      <c r="R1509" s="486">
        <v>0.10999999940395355</v>
      </c>
      <c r="S1509" s="486"/>
      <c r="T1509">
        <v>55</v>
      </c>
      <c r="U1509" s="469" t="str">
        <f t="shared" si="382"/>
        <v>C61-R45</v>
      </c>
      <c r="V1509">
        <v>61</v>
      </c>
      <c r="W1509" s="470" t="s">
        <v>493</v>
      </c>
      <c r="X1509" s="470" t="s">
        <v>494</v>
      </c>
      <c r="Y1509">
        <v>45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C61-R47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0.98150462962963081</v>
      </c>
      <c r="Q1510" s="484">
        <f t="shared" ca="1" si="381"/>
        <v>0.98164351851851972</v>
      </c>
      <c r="R1510" s="486">
        <v>0.10999999940395355</v>
      </c>
      <c r="S1510" s="486"/>
      <c r="T1510">
        <v>55</v>
      </c>
      <c r="U1510" s="469" t="str">
        <f t="shared" si="382"/>
        <v>C61-R47</v>
      </c>
      <c r="V1510">
        <v>61</v>
      </c>
      <c r="W1510" s="470" t="s">
        <v>493</v>
      </c>
      <c r="X1510" s="470" t="s">
        <v>494</v>
      </c>
      <c r="Y1510">
        <v>47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C61-R49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0.98192129629629754</v>
      </c>
      <c r="Q1511" s="484">
        <f t="shared" ca="1" si="381"/>
        <v>0.98209490740740868</v>
      </c>
      <c r="R1511" s="486">
        <v>0.10999999940395355</v>
      </c>
      <c r="S1511" s="486"/>
      <c r="T1511">
        <v>55</v>
      </c>
      <c r="U1511" s="469" t="str">
        <f t="shared" si="382"/>
        <v>C61-R49</v>
      </c>
      <c r="V1511">
        <v>61</v>
      </c>
      <c r="W1511" s="470" t="s">
        <v>493</v>
      </c>
      <c r="X1511" s="470" t="s">
        <v>494</v>
      </c>
      <c r="Y1511">
        <v>49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C62-R48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0.98232638888889012</v>
      </c>
      <c r="Q1512" s="484">
        <f t="shared" ca="1" si="381"/>
        <v>0.98250000000000126</v>
      </c>
      <c r="R1512" s="486">
        <v>0.10999999940395355</v>
      </c>
      <c r="S1512" s="486"/>
      <c r="T1512">
        <v>56</v>
      </c>
      <c r="U1512" s="469" t="str">
        <f t="shared" si="382"/>
        <v>C62-R48</v>
      </c>
      <c r="V1512">
        <v>62</v>
      </c>
      <c r="W1512" s="470" t="s">
        <v>493</v>
      </c>
      <c r="X1512" s="470" t="s">
        <v>494</v>
      </c>
      <c r="Y1512">
        <v>48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C62-R46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0.98277777777777908</v>
      </c>
      <c r="Q1513" s="484">
        <f t="shared" ca="1" si="381"/>
        <v>0.98291666666666799</v>
      </c>
      <c r="R1513" s="486">
        <v>0.10999999940395355</v>
      </c>
      <c r="S1513" s="486"/>
      <c r="T1513">
        <v>56</v>
      </c>
      <c r="U1513" s="469" t="str">
        <f t="shared" si="382"/>
        <v>C62-R46</v>
      </c>
      <c r="V1513">
        <v>62</v>
      </c>
      <c r="W1513" s="470" t="s">
        <v>493</v>
      </c>
      <c r="X1513" s="470" t="s">
        <v>494</v>
      </c>
      <c r="Y1513">
        <v>46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C62-R44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0.98315972222222359</v>
      </c>
      <c r="Q1514" s="484">
        <f t="shared" ca="1" si="381"/>
        <v>0.98331018518518654</v>
      </c>
      <c r="R1514" s="486">
        <v>0.10999999940395355</v>
      </c>
      <c r="S1514" s="486"/>
      <c r="T1514">
        <v>56</v>
      </c>
      <c r="U1514" s="469" t="str">
        <f t="shared" si="382"/>
        <v>C62-R44</v>
      </c>
      <c r="V1514">
        <v>62</v>
      </c>
      <c r="W1514" s="470" t="s">
        <v>493</v>
      </c>
      <c r="X1514" s="470" t="s">
        <v>494</v>
      </c>
      <c r="Y1514">
        <v>44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C62-R42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0.98357638888889021</v>
      </c>
      <c r="Q1515" s="484">
        <f t="shared" ca="1" si="381"/>
        <v>0.98375000000000135</v>
      </c>
      <c r="R1515" s="486">
        <v>0.10999999940395355</v>
      </c>
      <c r="S1515" s="486"/>
      <c r="T1515">
        <v>56</v>
      </c>
      <c r="U1515" s="469" t="str">
        <f t="shared" si="382"/>
        <v>C62-R42</v>
      </c>
      <c r="V1515">
        <v>62</v>
      </c>
      <c r="W1515" s="470" t="s">
        <v>493</v>
      </c>
      <c r="X1515" s="470" t="s">
        <v>494</v>
      </c>
      <c r="Y1515">
        <v>42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C62-R40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0.98403935185185321</v>
      </c>
      <c r="Q1516" s="484">
        <f t="shared" ca="1" si="381"/>
        <v>0.98418981481481616</v>
      </c>
      <c r="R1516" s="486">
        <v>0.10999999940395355</v>
      </c>
      <c r="S1516" s="486"/>
      <c r="T1516">
        <v>56</v>
      </c>
      <c r="U1516" s="469" t="str">
        <f t="shared" si="382"/>
        <v>C62-R40</v>
      </c>
      <c r="V1516">
        <v>62</v>
      </c>
      <c r="W1516" s="470" t="s">
        <v>493</v>
      </c>
      <c r="X1516" s="470" t="s">
        <v>494</v>
      </c>
      <c r="Y1516">
        <v>40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C62-R38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0.98447916666666802</v>
      </c>
      <c r="Q1517" s="484">
        <f t="shared" ca="1" si="381"/>
        <v>0.98461805555555693</v>
      </c>
      <c r="R1517" s="486">
        <v>0.10999999940395355</v>
      </c>
      <c r="S1517" s="486"/>
      <c r="T1517">
        <v>56</v>
      </c>
      <c r="U1517" s="469" t="str">
        <f t="shared" si="382"/>
        <v>C62-R38</v>
      </c>
      <c r="V1517">
        <v>62</v>
      </c>
      <c r="W1517" s="470" t="s">
        <v>493</v>
      </c>
      <c r="X1517" s="470" t="s">
        <v>494</v>
      </c>
      <c r="Y1517">
        <v>38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C62-R36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0.9848842592592606</v>
      </c>
      <c r="Q1518" s="484">
        <f t="shared" ca="1" si="381"/>
        <v>0.98502314814814951</v>
      </c>
      <c r="R1518" s="486">
        <v>0.10999999940395355</v>
      </c>
      <c r="S1518" s="486"/>
      <c r="T1518">
        <v>56</v>
      </c>
      <c r="U1518" s="469" t="str">
        <f t="shared" si="382"/>
        <v>C62-R36</v>
      </c>
      <c r="V1518">
        <v>62</v>
      </c>
      <c r="W1518" s="470" t="s">
        <v>493</v>
      </c>
      <c r="X1518" s="470" t="s">
        <v>494</v>
      </c>
      <c r="Y1518">
        <v>36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C62-R34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0.98530092592592733</v>
      </c>
      <c r="Q1519" s="484">
        <f t="shared" ca="1" si="381"/>
        <v>0.98543981481481624</v>
      </c>
      <c r="R1519" s="486">
        <v>0.10999999940395355</v>
      </c>
      <c r="S1519" s="486"/>
      <c r="T1519">
        <v>56</v>
      </c>
      <c r="U1519" s="469" t="str">
        <f t="shared" si="382"/>
        <v>C62-R34</v>
      </c>
      <c r="V1519">
        <v>62</v>
      </c>
      <c r="W1519" s="470" t="s">
        <v>493</v>
      </c>
      <c r="X1519" s="470" t="s">
        <v>494</v>
      </c>
      <c r="Y1519">
        <v>34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C62-R32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0.98567129629629768</v>
      </c>
      <c r="Q1520" s="484">
        <f t="shared" ca="1" si="381"/>
        <v>0.98584490740740882</v>
      </c>
      <c r="R1520" s="486">
        <v>0.10999999940395355</v>
      </c>
      <c r="S1520" s="486"/>
      <c r="T1520">
        <v>56</v>
      </c>
      <c r="U1520" s="469" t="str">
        <f t="shared" si="382"/>
        <v>C62-R32</v>
      </c>
      <c r="V1520">
        <v>62</v>
      </c>
      <c r="W1520" s="470" t="s">
        <v>493</v>
      </c>
      <c r="X1520" s="470" t="s">
        <v>494</v>
      </c>
      <c r="Y1520">
        <v>32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C62-R30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0.98612268518518664</v>
      </c>
      <c r="Q1521" s="484">
        <f t="shared" ca="1" si="381"/>
        <v>0.98628472222222363</v>
      </c>
      <c r="R1521" s="486">
        <v>0.10999999940395355</v>
      </c>
      <c r="S1521" s="486"/>
      <c r="T1521">
        <v>56</v>
      </c>
      <c r="U1521" s="469" t="str">
        <f t="shared" si="382"/>
        <v>C62-R30</v>
      </c>
      <c r="V1521">
        <v>62</v>
      </c>
      <c r="W1521" s="470" t="s">
        <v>493</v>
      </c>
      <c r="X1521" s="470" t="s">
        <v>494</v>
      </c>
      <c r="Y1521">
        <v>30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C62-R28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0.98657407407407549</v>
      </c>
      <c r="Q1522" s="484">
        <f t="shared" ca="1" si="381"/>
        <v>0.98673611111111248</v>
      </c>
      <c r="R1522" s="486">
        <v>0.10999999940395355</v>
      </c>
      <c r="S1522" s="486"/>
      <c r="T1522">
        <v>56</v>
      </c>
      <c r="U1522" s="469" t="str">
        <f t="shared" si="382"/>
        <v>C62-R28</v>
      </c>
      <c r="V1522">
        <v>62</v>
      </c>
      <c r="W1522" s="470" t="s">
        <v>493</v>
      </c>
      <c r="X1522" s="470" t="s">
        <v>494</v>
      </c>
      <c r="Y1522">
        <v>28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C62-R26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0.98702546296296434</v>
      </c>
      <c r="Q1523" s="484">
        <f t="shared" ca="1" si="381"/>
        <v>0.98718750000000133</v>
      </c>
      <c r="R1523" s="486">
        <v>0.10999999940395355</v>
      </c>
      <c r="S1523" s="486"/>
      <c r="T1523">
        <v>56</v>
      </c>
      <c r="U1523" s="469" t="str">
        <f t="shared" si="382"/>
        <v>C62-R26</v>
      </c>
      <c r="V1523">
        <v>62</v>
      </c>
      <c r="W1523" s="470" t="s">
        <v>493</v>
      </c>
      <c r="X1523" s="470" t="s">
        <v>494</v>
      </c>
      <c r="Y1523">
        <v>26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C62-R24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0.98747685185185319</v>
      </c>
      <c r="Q1524" s="484">
        <f t="shared" ca="1" si="381"/>
        <v>0.9876157407407421</v>
      </c>
      <c r="R1524" s="486">
        <v>0.10999999940395355</v>
      </c>
      <c r="S1524" s="486"/>
      <c r="T1524">
        <v>56</v>
      </c>
      <c r="U1524" s="469" t="str">
        <f t="shared" si="382"/>
        <v>C62-R24</v>
      </c>
      <c r="V1524">
        <v>62</v>
      </c>
      <c r="W1524" s="470" t="s">
        <v>493</v>
      </c>
      <c r="X1524" s="470" t="s">
        <v>494</v>
      </c>
      <c r="Y1524">
        <v>24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C62-R22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0.98788194444444577</v>
      </c>
      <c r="Q1525" s="484">
        <f t="shared" ca="1" si="381"/>
        <v>0.98803240740740872</v>
      </c>
      <c r="R1525" s="486">
        <v>0.10999999940395355</v>
      </c>
      <c r="S1525" s="486"/>
      <c r="T1525">
        <v>56</v>
      </c>
      <c r="U1525" s="469" t="str">
        <f t="shared" si="382"/>
        <v>C62-R22</v>
      </c>
      <c r="V1525">
        <v>62</v>
      </c>
      <c r="W1525" s="470" t="s">
        <v>493</v>
      </c>
      <c r="X1525" s="470" t="s">
        <v>494</v>
      </c>
      <c r="Y1525">
        <v>22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C62-R20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0.98832175925926058</v>
      </c>
      <c r="Q1526" s="484">
        <f t="shared" ca="1" si="381"/>
        <v>0.98846064814814949</v>
      </c>
      <c r="R1526" s="486">
        <v>0.10999999940395355</v>
      </c>
      <c r="S1526" s="486"/>
      <c r="T1526">
        <v>56</v>
      </c>
      <c r="U1526" s="469" t="str">
        <f t="shared" si="382"/>
        <v>C62-R20</v>
      </c>
      <c r="V1526">
        <v>62</v>
      </c>
      <c r="W1526" s="470" t="s">
        <v>493</v>
      </c>
      <c r="X1526" s="470" t="s">
        <v>494</v>
      </c>
      <c r="Y1526">
        <v>20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C62-R18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0.98872685185185316</v>
      </c>
      <c r="Q1527" s="484">
        <f t="shared" ca="1" si="381"/>
        <v>0.98888888888889015</v>
      </c>
      <c r="R1527" s="486">
        <v>0.10999999940395355</v>
      </c>
      <c r="S1527" s="486"/>
      <c r="T1527">
        <v>56</v>
      </c>
      <c r="U1527" s="469" t="str">
        <f t="shared" si="382"/>
        <v>C62-R18</v>
      </c>
      <c r="V1527">
        <v>62</v>
      </c>
      <c r="W1527" s="470" t="s">
        <v>493</v>
      </c>
      <c r="X1527" s="470" t="s">
        <v>494</v>
      </c>
      <c r="Y1527">
        <v>18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C62-R16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0.98913194444444574</v>
      </c>
      <c r="Q1528" s="484">
        <f t="shared" ca="1" si="381"/>
        <v>0.98927083333333465</v>
      </c>
      <c r="R1528" s="486">
        <v>0.10999999940395355</v>
      </c>
      <c r="S1528" s="486"/>
      <c r="T1528">
        <v>56</v>
      </c>
      <c r="U1528" s="469" t="str">
        <f t="shared" si="382"/>
        <v>C62-R16</v>
      </c>
      <c r="V1528">
        <v>62</v>
      </c>
      <c r="W1528" s="470" t="s">
        <v>493</v>
      </c>
      <c r="X1528" s="470" t="s">
        <v>494</v>
      </c>
      <c r="Y1528">
        <v>16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C62-R14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0.98956018518518651</v>
      </c>
      <c r="Q1529" s="484">
        <f t="shared" ca="1" si="381"/>
        <v>0.9897222222222235</v>
      </c>
      <c r="R1529" s="486">
        <v>0.10999999940395355</v>
      </c>
      <c r="S1529" s="486"/>
      <c r="T1529">
        <v>56</v>
      </c>
      <c r="U1529" s="469" t="str">
        <f t="shared" si="382"/>
        <v>C62-R14</v>
      </c>
      <c r="V1529">
        <v>62</v>
      </c>
      <c r="W1529" s="470" t="s">
        <v>493</v>
      </c>
      <c r="X1529" s="470" t="s">
        <v>494</v>
      </c>
      <c r="Y1529">
        <v>14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C62-R12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0.98995370370370495</v>
      </c>
      <c r="Q1530" s="484">
        <f t="shared" ca="1" si="381"/>
        <v>0.9901041666666679</v>
      </c>
      <c r="R1530" s="486">
        <v>0.10999999940395355</v>
      </c>
      <c r="S1530" s="486"/>
      <c r="T1530">
        <v>56</v>
      </c>
      <c r="U1530" s="469" t="str">
        <f t="shared" si="382"/>
        <v>C62-R12</v>
      </c>
      <c r="V1530">
        <v>62</v>
      </c>
      <c r="W1530" s="470" t="s">
        <v>493</v>
      </c>
      <c r="X1530" s="470" t="s">
        <v>494</v>
      </c>
      <c r="Y1530">
        <v>12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C62-R10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0.99033564814814934</v>
      </c>
      <c r="Q1531" s="484">
        <f t="shared" ca="1" si="381"/>
        <v>0.99048611111111229</v>
      </c>
      <c r="R1531" s="486">
        <v>0.10999999940395355</v>
      </c>
      <c r="S1531" s="486"/>
      <c r="T1531">
        <v>56</v>
      </c>
      <c r="U1531" s="469" t="str">
        <f t="shared" si="382"/>
        <v>C62-R10</v>
      </c>
      <c r="V1531">
        <v>62</v>
      </c>
      <c r="W1531" s="470" t="s">
        <v>493</v>
      </c>
      <c r="X1531" s="470" t="s">
        <v>494</v>
      </c>
      <c r="Y1531">
        <v>10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C62-R8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0.99072916666666788</v>
      </c>
      <c r="Q1532" s="484">
        <f t="shared" ca="1" si="381"/>
        <v>0.99086805555555679</v>
      </c>
      <c r="R1532" s="486">
        <v>0.10999999940395355</v>
      </c>
      <c r="S1532" s="486"/>
      <c r="T1532">
        <v>56</v>
      </c>
      <c r="U1532" s="469" t="str">
        <f t="shared" si="382"/>
        <v>C62-R8</v>
      </c>
      <c r="V1532">
        <v>62</v>
      </c>
      <c r="W1532" s="470" t="s">
        <v>493</v>
      </c>
      <c r="X1532" s="470" t="s">
        <v>494</v>
      </c>
      <c r="Y1532">
        <v>8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C62-R6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0.99109953703703824</v>
      </c>
      <c r="Q1533" s="484">
        <f t="shared" ca="1" si="381"/>
        <v>0.99123842592592715</v>
      </c>
      <c r="R1533" s="486">
        <v>0.10999999940395355</v>
      </c>
      <c r="S1533" s="486"/>
      <c r="T1533">
        <v>56</v>
      </c>
      <c r="U1533" s="469" t="str">
        <f t="shared" si="382"/>
        <v>C62-R6</v>
      </c>
      <c r="V1533">
        <v>62</v>
      </c>
      <c r="W1533" s="470" t="s">
        <v>493</v>
      </c>
      <c r="X1533" s="470" t="s">
        <v>494</v>
      </c>
      <c r="Y1533">
        <v>6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C62-R4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0.99149305555555678</v>
      </c>
      <c r="Q1534" s="484">
        <f t="shared" ca="1" si="381"/>
        <v>0.99163194444444569</v>
      </c>
      <c r="R1534" s="486">
        <v>0.10999999940395355</v>
      </c>
      <c r="S1534" s="486"/>
      <c r="T1534">
        <v>56</v>
      </c>
      <c r="U1534" s="469" t="str">
        <f t="shared" si="382"/>
        <v>C62-R4</v>
      </c>
      <c r="V1534">
        <v>62</v>
      </c>
      <c r="W1534" s="470" t="s">
        <v>493</v>
      </c>
      <c r="X1534" s="470" t="s">
        <v>494</v>
      </c>
      <c r="Y1534">
        <v>4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C62-R2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0.99192129629629755</v>
      </c>
      <c r="Q1535" s="484">
        <f t="shared" ca="1" si="381"/>
        <v>0.99209490740740869</v>
      </c>
      <c r="R1535" s="486">
        <v>0.10999999940395355</v>
      </c>
      <c r="S1535" s="486"/>
      <c r="T1535">
        <v>56</v>
      </c>
      <c r="U1535" s="469" t="str">
        <f t="shared" si="382"/>
        <v>C62-R2</v>
      </c>
      <c r="V1535">
        <v>62</v>
      </c>
      <c r="W1535" s="470" t="s">
        <v>493</v>
      </c>
      <c r="X1535" s="470" t="s">
        <v>494</v>
      </c>
      <c r="Y1535">
        <v>2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C63-R1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0.99234953703703832</v>
      </c>
      <c r="Q1536" s="484">
        <f t="shared" ca="1" si="381"/>
        <v>0.99248842592592723</v>
      </c>
      <c r="R1536" s="486">
        <v>0.10999999940395355</v>
      </c>
      <c r="S1536" s="486"/>
      <c r="T1536">
        <v>56</v>
      </c>
      <c r="U1536" s="469" t="str">
        <f t="shared" si="382"/>
        <v>C63-R1</v>
      </c>
      <c r="V1536">
        <v>63</v>
      </c>
      <c r="W1536" s="470" t="s">
        <v>493</v>
      </c>
      <c r="X1536" s="470" t="s">
        <v>494</v>
      </c>
      <c r="Y1536">
        <v>1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C63-R3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0.9927546296296309</v>
      </c>
      <c r="Q1537" s="484">
        <f t="shared" ca="1" si="381"/>
        <v>0.99291666666666789</v>
      </c>
      <c r="R1537" s="486">
        <v>0.10999999940395355</v>
      </c>
      <c r="S1537" s="486"/>
      <c r="T1537">
        <v>57</v>
      </c>
      <c r="U1537" s="469" t="str">
        <f t="shared" si="382"/>
        <v>C63-R3</v>
      </c>
      <c r="V1537">
        <v>63</v>
      </c>
      <c r="W1537" s="470" t="s">
        <v>493</v>
      </c>
      <c r="X1537" s="470" t="s">
        <v>494</v>
      </c>
      <c r="Y1537">
        <v>3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C63-R5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0.99318287037037156</v>
      </c>
      <c r="Q1538" s="484">
        <f t="shared" ca="1" si="381"/>
        <v>0.99332175925926047</v>
      </c>
      <c r="R1538" s="486">
        <v>0.10999999940395355</v>
      </c>
      <c r="S1538" s="486"/>
      <c r="T1538">
        <v>57</v>
      </c>
      <c r="U1538" s="469" t="str">
        <f t="shared" si="382"/>
        <v>C63-R5</v>
      </c>
      <c r="V1538">
        <v>63</v>
      </c>
      <c r="W1538" s="470" t="s">
        <v>493</v>
      </c>
      <c r="X1538" s="470" t="s">
        <v>494</v>
      </c>
      <c r="Y1538">
        <v>5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C63-R7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0.99358796296296414</v>
      </c>
      <c r="Q1539" s="484">
        <f t="shared" ca="1" si="381"/>
        <v>0.99376157407407528</v>
      </c>
      <c r="R1539" s="486">
        <v>0.10999999940395355</v>
      </c>
      <c r="S1539" s="486"/>
      <c r="T1539">
        <v>57</v>
      </c>
      <c r="U1539" s="469" t="str">
        <f t="shared" si="382"/>
        <v>C63-R7</v>
      </c>
      <c r="V1539">
        <v>63</v>
      </c>
      <c r="W1539" s="470" t="s">
        <v>493</v>
      </c>
      <c r="X1539" s="470" t="s">
        <v>494</v>
      </c>
      <c r="Y1539">
        <v>7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C63-R9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0.99402777777777895</v>
      </c>
      <c r="Q1540" s="484">
        <f t="shared" ca="1" si="381"/>
        <v>0.99416666666666786</v>
      </c>
      <c r="R1540" s="486">
        <v>0.10999999940395355</v>
      </c>
      <c r="S1540" s="486"/>
      <c r="T1540">
        <v>57</v>
      </c>
      <c r="U1540" s="469" t="str">
        <f t="shared" si="382"/>
        <v>C63-R9</v>
      </c>
      <c r="V1540">
        <v>63</v>
      </c>
      <c r="W1540" s="470" t="s">
        <v>493</v>
      </c>
      <c r="X1540" s="470" t="s">
        <v>494</v>
      </c>
      <c r="Y1540">
        <v>9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C63-R11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0.99445601851851972</v>
      </c>
      <c r="Q1541" s="484">
        <f t="shared" ca="1" si="381"/>
        <v>0.99462962962963086</v>
      </c>
      <c r="R1541" s="486">
        <v>0.10999999940395355</v>
      </c>
      <c r="S1541" s="486"/>
      <c r="T1541">
        <v>57</v>
      </c>
      <c r="U1541" s="469" t="str">
        <f t="shared" si="382"/>
        <v>C63-R11</v>
      </c>
      <c r="V1541">
        <v>63</v>
      </c>
      <c r="W1541" s="470" t="s">
        <v>493</v>
      </c>
      <c r="X1541" s="470" t="s">
        <v>494</v>
      </c>
      <c r="Y1541">
        <v>11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C63-R13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0.99487268518518646</v>
      </c>
      <c r="Q1542" s="484">
        <f t="shared" ca="1" si="381"/>
        <v>0.99502314814814941</v>
      </c>
      <c r="R1542" s="486">
        <v>0.10999999940395355</v>
      </c>
      <c r="S1542" s="486"/>
      <c r="T1542">
        <v>57</v>
      </c>
      <c r="U1542" s="469" t="str">
        <f t="shared" si="382"/>
        <v>C63-R13</v>
      </c>
      <c r="V1542">
        <v>63</v>
      </c>
      <c r="W1542" s="470" t="s">
        <v>493</v>
      </c>
      <c r="X1542" s="470" t="s">
        <v>494</v>
      </c>
      <c r="Y1542">
        <v>13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C63-R15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0.99530092592592723</v>
      </c>
      <c r="Q1543" s="484">
        <f t="shared" ca="1" si="381"/>
        <v>0.99546296296296422</v>
      </c>
      <c r="R1543" s="486">
        <v>0.10999999940395355</v>
      </c>
      <c r="S1543" s="486"/>
      <c r="T1543">
        <v>57</v>
      </c>
      <c r="U1543" s="469" t="str">
        <f t="shared" si="382"/>
        <v>C63-R15</v>
      </c>
      <c r="V1543">
        <v>63</v>
      </c>
      <c r="W1543" s="470" t="s">
        <v>493</v>
      </c>
      <c r="X1543" s="470" t="s">
        <v>494</v>
      </c>
      <c r="Y1543">
        <v>15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C63-R17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0.99570601851851981</v>
      </c>
      <c r="Q1544" s="484">
        <f t="shared" ca="1" si="381"/>
        <v>0.99587962962963095</v>
      </c>
      <c r="R1544" s="486">
        <v>0.10999999940395355</v>
      </c>
      <c r="S1544" s="486"/>
      <c r="T1544">
        <v>57</v>
      </c>
      <c r="U1544" s="469" t="str">
        <f t="shared" si="382"/>
        <v>C63-R17</v>
      </c>
      <c r="V1544">
        <v>63</v>
      </c>
      <c r="W1544" s="470" t="s">
        <v>493</v>
      </c>
      <c r="X1544" s="470" t="s">
        <v>494</v>
      </c>
      <c r="Y1544">
        <v>17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C63-R19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0.99614583333333462</v>
      </c>
      <c r="Q1545" s="484">
        <f t="shared" ca="1" si="381"/>
        <v>0.99628472222222353</v>
      </c>
      <c r="R1545" s="486">
        <v>0.10999999940395355</v>
      </c>
      <c r="S1545" s="486"/>
      <c r="T1545">
        <v>57</v>
      </c>
      <c r="U1545" s="469" t="str">
        <f t="shared" si="382"/>
        <v>C63-R19</v>
      </c>
      <c r="V1545">
        <v>63</v>
      </c>
      <c r="W1545" s="470" t="s">
        <v>493</v>
      </c>
      <c r="X1545" s="470" t="s">
        <v>494</v>
      </c>
      <c r="Y1545">
        <v>19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C63-R21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0.99651620370370497</v>
      </c>
      <c r="Q1546" s="484">
        <f t="shared" ca="1" si="381"/>
        <v>0.99666666666666792</v>
      </c>
      <c r="R1546" s="486">
        <v>0.10999999940395355</v>
      </c>
      <c r="S1546" s="486"/>
      <c r="T1546">
        <v>57</v>
      </c>
      <c r="U1546" s="469" t="str">
        <f t="shared" si="382"/>
        <v>C63-R21</v>
      </c>
      <c r="V1546">
        <v>63</v>
      </c>
      <c r="W1546" s="470" t="s">
        <v>493</v>
      </c>
      <c r="X1546" s="470" t="s">
        <v>494</v>
      </c>
      <c r="Y1546">
        <v>21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C63-R23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0.99695601851851978</v>
      </c>
      <c r="Q1547" s="484">
        <f t="shared" ca="1" si="381"/>
        <v>0.99710648148148273</v>
      </c>
      <c r="R1547" s="486">
        <v>0.10999999940395355</v>
      </c>
      <c r="S1547" s="486"/>
      <c r="T1547">
        <v>57</v>
      </c>
      <c r="U1547" s="469" t="str">
        <f t="shared" si="382"/>
        <v>C63-R23</v>
      </c>
      <c r="V1547">
        <v>63</v>
      </c>
      <c r="W1547" s="470" t="s">
        <v>493</v>
      </c>
      <c r="X1547" s="470" t="s">
        <v>494</v>
      </c>
      <c r="Y1547">
        <v>23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C63-R25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0.99739583333333459</v>
      </c>
      <c r="Q1548" s="484">
        <f t="shared" ca="1" si="381"/>
        <v>0.9975347222222235</v>
      </c>
      <c r="R1548" s="486">
        <v>0.10999999940395355</v>
      </c>
      <c r="S1548" s="486"/>
      <c r="T1548">
        <v>57</v>
      </c>
      <c r="U1548" s="469" t="str">
        <f t="shared" si="382"/>
        <v>C63-R25</v>
      </c>
      <c r="V1548">
        <v>63</v>
      </c>
      <c r="W1548" s="470" t="s">
        <v>493</v>
      </c>
      <c r="X1548" s="470" t="s">
        <v>494</v>
      </c>
      <c r="Y1548">
        <v>25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C63-R27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0.99781250000000132</v>
      </c>
      <c r="Q1549" s="484">
        <f t="shared" ca="1" si="381"/>
        <v>0.99798611111111246</v>
      </c>
      <c r="R1549" s="486">
        <v>0.10999999940395355</v>
      </c>
      <c r="S1549" s="486"/>
      <c r="T1549">
        <v>57</v>
      </c>
      <c r="U1549" s="469" t="str">
        <f t="shared" si="382"/>
        <v>C63-R27</v>
      </c>
      <c r="V1549">
        <v>63</v>
      </c>
      <c r="W1549" s="470" t="s">
        <v>493</v>
      </c>
      <c r="X1549" s="470" t="s">
        <v>494</v>
      </c>
      <c r="Y1549">
        <v>27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C63-R29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0.99826388888889028</v>
      </c>
      <c r="Q1550" s="484">
        <f t="shared" ca="1" si="381"/>
        <v>0.99842592592592727</v>
      </c>
      <c r="R1550" s="486">
        <v>0.10999999940395355</v>
      </c>
      <c r="S1550" s="486"/>
      <c r="T1550">
        <v>57</v>
      </c>
      <c r="U1550" s="469" t="str">
        <f t="shared" si="382"/>
        <v>C63-R29</v>
      </c>
      <c r="V1550">
        <v>63</v>
      </c>
      <c r="W1550" s="470" t="s">
        <v>493</v>
      </c>
      <c r="X1550" s="470" t="s">
        <v>494</v>
      </c>
      <c r="Y1550">
        <v>29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C63-R31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0.99866898148148286</v>
      </c>
      <c r="Q1551" s="484">
        <f t="shared" ca="1" si="381"/>
        <v>0.998842592592594</v>
      </c>
      <c r="R1551" s="486">
        <v>0.10999999940395355</v>
      </c>
      <c r="S1551" s="486"/>
      <c r="T1551">
        <v>57</v>
      </c>
      <c r="U1551" s="469" t="str">
        <f t="shared" si="382"/>
        <v>C63-R31</v>
      </c>
      <c r="V1551">
        <v>63</v>
      </c>
      <c r="W1551" s="470" t="s">
        <v>493</v>
      </c>
      <c r="X1551" s="470" t="s">
        <v>494</v>
      </c>
      <c r="Y1551">
        <v>31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C63-R33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0.99910879629629767</v>
      </c>
      <c r="Q1552" s="484">
        <f t="shared" ca="1" si="381"/>
        <v>0.99928240740740881</v>
      </c>
      <c r="R1552" s="486">
        <v>0.10999999940395355</v>
      </c>
      <c r="S1552" s="486"/>
      <c r="T1552">
        <v>57</v>
      </c>
      <c r="U1552" s="469" t="str">
        <f t="shared" si="382"/>
        <v>C63-R33</v>
      </c>
      <c r="V1552">
        <v>63</v>
      </c>
      <c r="W1552" s="470" t="s">
        <v>493</v>
      </c>
      <c r="X1552" s="470" t="s">
        <v>494</v>
      </c>
      <c r="Y1552">
        <v>33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C63-R35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0.99952546296296441</v>
      </c>
      <c r="Q1553" s="484">
        <f t="shared" ca="1" si="381"/>
        <v>0.99966435185185332</v>
      </c>
      <c r="R1553" s="486">
        <v>0.10999999940395355</v>
      </c>
      <c r="S1553" s="486"/>
      <c r="T1553">
        <v>57</v>
      </c>
      <c r="U1553" s="469" t="str">
        <f t="shared" si="382"/>
        <v>C63-R35</v>
      </c>
      <c r="V1553">
        <v>63</v>
      </c>
      <c r="W1553" s="470" t="s">
        <v>493</v>
      </c>
      <c r="X1553" s="470" t="s">
        <v>494</v>
      </c>
      <c r="Y1553">
        <v>35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C63-R37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0.99993055555555699</v>
      </c>
      <c r="Q1554" s="484">
        <f t="shared" ca="1" si="381"/>
        <v>1.0000694444444458</v>
      </c>
      <c r="R1554" s="486">
        <v>0.10999999940395355</v>
      </c>
      <c r="S1554" s="486"/>
      <c r="T1554">
        <v>57</v>
      </c>
      <c r="U1554" s="469" t="str">
        <f t="shared" si="382"/>
        <v>C63-R37</v>
      </c>
      <c r="V1554">
        <v>63</v>
      </c>
      <c r="W1554" s="470" t="s">
        <v>493</v>
      </c>
      <c r="X1554" s="470" t="s">
        <v>494</v>
      </c>
      <c r="Y1554">
        <v>37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C63-R39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1.0003472222222236</v>
      </c>
      <c r="Q1555" s="484">
        <f t="shared" ca="1" si="381"/>
        <v>1.0005208333333346</v>
      </c>
      <c r="R1555" s="486">
        <v>0.10999999940395355</v>
      </c>
      <c r="S1555" s="486"/>
      <c r="T1555">
        <v>57</v>
      </c>
      <c r="U1555" s="469" t="str">
        <f t="shared" si="382"/>
        <v>C63-R39</v>
      </c>
      <c r="V1555">
        <v>63</v>
      </c>
      <c r="W1555" s="470" t="s">
        <v>493</v>
      </c>
      <c r="X1555" s="470" t="s">
        <v>494</v>
      </c>
      <c r="Y1555">
        <v>39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C63-R41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1.0007986111111125</v>
      </c>
      <c r="Q1556" s="484">
        <f t="shared" ca="1" si="381"/>
        <v>1.0009375000000014</v>
      </c>
      <c r="R1556" s="486">
        <v>0.10999999940395355</v>
      </c>
      <c r="S1556" s="486"/>
      <c r="T1556">
        <v>57</v>
      </c>
      <c r="U1556" s="469" t="str">
        <f t="shared" si="382"/>
        <v>C63-R41</v>
      </c>
      <c r="V1556">
        <v>63</v>
      </c>
      <c r="W1556" s="470" t="s">
        <v>493</v>
      </c>
      <c r="X1556" s="470" t="s">
        <v>494</v>
      </c>
      <c r="Y1556">
        <v>41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C63-R43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1.0012268518518532</v>
      </c>
      <c r="Q1557" s="484">
        <f t="shared" ca="1" si="381"/>
        <v>1.0014004629629643</v>
      </c>
      <c r="R1557" s="486">
        <v>0.10999999940395355</v>
      </c>
      <c r="S1557" s="486"/>
      <c r="T1557">
        <v>57</v>
      </c>
      <c r="U1557" s="469" t="str">
        <f t="shared" si="382"/>
        <v>C63-R43</v>
      </c>
      <c r="V1557">
        <v>63</v>
      </c>
      <c r="W1557" s="470" t="s">
        <v>493</v>
      </c>
      <c r="X1557" s="470" t="s">
        <v>494</v>
      </c>
      <c r="Y1557">
        <v>43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C63-R45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1.001666666666668</v>
      </c>
      <c r="Q1558" s="484">
        <f t="shared" ca="1" si="381"/>
        <v>1.0018055555555569</v>
      </c>
      <c r="R1558" s="486">
        <v>0.10999999940395355</v>
      </c>
      <c r="S1558" s="486"/>
      <c r="T1558">
        <v>57</v>
      </c>
      <c r="U1558" s="469" t="str">
        <f t="shared" si="382"/>
        <v>C63-R45</v>
      </c>
      <c r="V1558">
        <v>63</v>
      </c>
      <c r="W1558" s="470" t="s">
        <v>493</v>
      </c>
      <c r="X1558" s="470" t="s">
        <v>494</v>
      </c>
      <c r="Y1558">
        <v>45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C63-R47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1.0020370370370384</v>
      </c>
      <c r="Q1559" s="484">
        <f t="shared" ca="1" si="381"/>
        <v>1.0021990740740754</v>
      </c>
      <c r="R1559" s="486">
        <v>0.10999999940395355</v>
      </c>
      <c r="S1559" s="486"/>
      <c r="T1559">
        <v>57</v>
      </c>
      <c r="U1559" s="469" t="str">
        <f t="shared" si="382"/>
        <v>C63-R47</v>
      </c>
      <c r="V1559">
        <v>63</v>
      </c>
      <c r="W1559" s="470" t="s">
        <v>493</v>
      </c>
      <c r="X1559" s="470" t="s">
        <v>494</v>
      </c>
      <c r="Y1559">
        <v>47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C63-R49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1.0024537037037049</v>
      </c>
      <c r="Q1560" s="484">
        <f t="shared" ca="1" si="381"/>
        <v>1.0026157407407419</v>
      </c>
      <c r="R1560" s="486">
        <v>0.10999999940395355</v>
      </c>
      <c r="S1560" s="486"/>
      <c r="T1560">
        <v>57</v>
      </c>
      <c r="U1560" s="469" t="str">
        <f t="shared" si="382"/>
        <v>C63-R49</v>
      </c>
      <c r="V1560">
        <v>63</v>
      </c>
      <c r="W1560" s="470" t="s">
        <v>493</v>
      </c>
      <c r="X1560" s="470" t="s">
        <v>494</v>
      </c>
      <c r="Y1560">
        <v>49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C64-R48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1.0028472222222233</v>
      </c>
      <c r="Q1561" s="484">
        <f t="shared" ca="1" si="381"/>
        <v>1.0030208333333344</v>
      </c>
      <c r="R1561" s="486">
        <v>0.10999999940395355</v>
      </c>
      <c r="S1561" s="486"/>
      <c r="T1561">
        <v>58</v>
      </c>
      <c r="U1561" s="469" t="str">
        <f t="shared" si="382"/>
        <v>C64-R48</v>
      </c>
      <c r="V1561">
        <v>64</v>
      </c>
      <c r="W1561" s="470" t="s">
        <v>493</v>
      </c>
      <c r="X1561" s="470" t="s">
        <v>494</v>
      </c>
      <c r="Y1561">
        <v>48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C64-R46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1.0032638888888898</v>
      </c>
      <c r="Q1562" s="484">
        <f t="shared" ca="1" si="381"/>
        <v>1.0034375000000009</v>
      </c>
      <c r="R1562" s="486">
        <v>0.10999999940395355</v>
      </c>
      <c r="S1562" s="486"/>
      <c r="T1562">
        <v>58</v>
      </c>
      <c r="U1562" s="469" t="str">
        <f t="shared" si="382"/>
        <v>C64-R46</v>
      </c>
      <c r="V1562">
        <v>64</v>
      </c>
      <c r="W1562" s="470" t="s">
        <v>493</v>
      </c>
      <c r="X1562" s="470" t="s">
        <v>494</v>
      </c>
      <c r="Y1562">
        <v>46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C64-R44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1.0037037037037047</v>
      </c>
      <c r="Q1563" s="484">
        <f t="shared" ca="1" si="381"/>
        <v>1.0038657407407416</v>
      </c>
      <c r="R1563" s="486">
        <v>0.10999999940395355</v>
      </c>
      <c r="S1563" s="486"/>
      <c r="T1563">
        <v>58</v>
      </c>
      <c r="U1563" s="469" t="str">
        <f t="shared" si="382"/>
        <v>C64-R44</v>
      </c>
      <c r="V1563">
        <v>64</v>
      </c>
      <c r="W1563" s="470" t="s">
        <v>493</v>
      </c>
      <c r="X1563" s="470" t="s">
        <v>494</v>
      </c>
      <c r="Y1563">
        <v>44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C64-R42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1.0041550925925935</v>
      </c>
      <c r="Q1564" s="484">
        <f t="shared" ca="1" si="381"/>
        <v>1.0043055555555565</v>
      </c>
      <c r="R1564" s="486">
        <v>0.10999999940395355</v>
      </c>
      <c r="S1564" s="486"/>
      <c r="T1564">
        <v>58</v>
      </c>
      <c r="U1564" s="469" t="str">
        <f t="shared" si="382"/>
        <v>C64-R42</v>
      </c>
      <c r="V1564">
        <v>64</v>
      </c>
      <c r="W1564" s="470" t="s">
        <v>493</v>
      </c>
      <c r="X1564" s="470" t="s">
        <v>494</v>
      </c>
      <c r="Y1564">
        <v>42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C64-R40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1.0045717592592602</v>
      </c>
      <c r="Q1565" s="484">
        <f t="shared" ca="1" si="381"/>
        <v>1.0047222222222232</v>
      </c>
      <c r="R1565" s="486">
        <v>0.10999999940395355</v>
      </c>
      <c r="S1565" s="486"/>
      <c r="T1565">
        <v>58</v>
      </c>
      <c r="U1565" s="469" t="str">
        <f t="shared" si="382"/>
        <v>C64-R40</v>
      </c>
      <c r="V1565">
        <v>64</v>
      </c>
      <c r="W1565" s="470" t="s">
        <v>493</v>
      </c>
      <c r="X1565" s="470" t="s">
        <v>494</v>
      </c>
      <c r="Y1565">
        <v>40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C64-R38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1.004988425925927</v>
      </c>
      <c r="Q1566" s="484">
        <f t="shared" ca="1" si="381"/>
        <v>1.005162037037038</v>
      </c>
      <c r="R1566" s="486">
        <v>0.10999999940395355</v>
      </c>
      <c r="S1566" s="486"/>
      <c r="T1566">
        <v>58</v>
      </c>
      <c r="U1566" s="469" t="str">
        <f t="shared" si="382"/>
        <v>C64-R38</v>
      </c>
      <c r="V1566">
        <v>64</v>
      </c>
      <c r="W1566" s="470" t="s">
        <v>493</v>
      </c>
      <c r="X1566" s="470" t="s">
        <v>494</v>
      </c>
      <c r="Y1566">
        <v>38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C64-R36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1.0054166666666675</v>
      </c>
      <c r="Q1567" s="484">
        <f t="shared" ca="1" si="381"/>
        <v>1.0055555555555564</v>
      </c>
      <c r="R1567" s="486">
        <v>0.10999999940395355</v>
      </c>
      <c r="S1567" s="486"/>
      <c r="T1567">
        <v>58</v>
      </c>
      <c r="U1567" s="469" t="str">
        <f t="shared" si="382"/>
        <v>C64-R36</v>
      </c>
      <c r="V1567">
        <v>64</v>
      </c>
      <c r="W1567" s="470" t="s">
        <v>493</v>
      </c>
      <c r="X1567" s="470" t="s">
        <v>494</v>
      </c>
      <c r="Y1567">
        <v>36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C64-R34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1.0058449074074083</v>
      </c>
      <c r="Q1568" s="484">
        <f t="shared" ca="1" si="381"/>
        <v>1.0060069444444453</v>
      </c>
      <c r="R1568" s="486">
        <v>0.10999999940395355</v>
      </c>
      <c r="S1568" s="486"/>
      <c r="T1568">
        <v>58</v>
      </c>
      <c r="U1568" s="469" t="str">
        <f t="shared" si="382"/>
        <v>C64-R34</v>
      </c>
      <c r="V1568">
        <v>64</v>
      </c>
      <c r="W1568" s="470" t="s">
        <v>493</v>
      </c>
      <c r="X1568" s="470" t="s">
        <v>494</v>
      </c>
      <c r="Y1568">
        <v>34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C64-R32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1.0062384259259267</v>
      </c>
      <c r="Q1569" s="484">
        <f t="shared" ca="1" si="381"/>
        <v>1.0063773148148156</v>
      </c>
      <c r="R1569" s="486">
        <v>0.10999999940395355</v>
      </c>
      <c r="S1569" s="486"/>
      <c r="T1569">
        <v>58</v>
      </c>
      <c r="U1569" s="469" t="str">
        <f t="shared" si="382"/>
        <v>C64-R32</v>
      </c>
      <c r="V1569">
        <v>64</v>
      </c>
      <c r="W1569" s="470" t="s">
        <v>493</v>
      </c>
      <c r="X1569" s="470" t="s">
        <v>494</v>
      </c>
      <c r="Y1569">
        <v>32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C64-R30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1.0066087962962971</v>
      </c>
      <c r="Q1570" s="484">
        <f t="shared" ca="1" si="381"/>
        <v>1.006747685185186</v>
      </c>
      <c r="R1570" s="486">
        <v>0.10999999940395355</v>
      </c>
      <c r="S1570" s="486"/>
      <c r="T1570">
        <v>58</v>
      </c>
      <c r="U1570" s="469" t="str">
        <f t="shared" si="382"/>
        <v>C64-R30</v>
      </c>
      <c r="V1570">
        <v>64</v>
      </c>
      <c r="W1570" s="470" t="s">
        <v>493</v>
      </c>
      <c r="X1570" s="470" t="s">
        <v>494</v>
      </c>
      <c r="Y1570">
        <v>30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C64-R28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1.0070254629629638</v>
      </c>
      <c r="Q1571" s="484">
        <f t="shared" ca="1" si="381"/>
        <v>1.0071990740740748</v>
      </c>
      <c r="R1571" s="486">
        <v>0.10999999940395355</v>
      </c>
      <c r="S1571" s="486"/>
      <c r="T1571">
        <v>58</v>
      </c>
      <c r="U1571" s="469" t="str">
        <f t="shared" si="382"/>
        <v>C64-R28</v>
      </c>
      <c r="V1571">
        <v>64</v>
      </c>
      <c r="W1571" s="470" t="s">
        <v>493</v>
      </c>
      <c r="X1571" s="470" t="s">
        <v>494</v>
      </c>
      <c r="Y1571">
        <v>28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C64-R26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1.0074537037037044</v>
      </c>
      <c r="Q1572" s="484">
        <f t="shared" ref="Q1572:Q1635" ca="1" si="396">P1572+TIME(0,0,RANDBETWEEN(12,15))</f>
        <v>1.0075925925925933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C64-R26</v>
      </c>
      <c r="V1572">
        <v>64</v>
      </c>
      <c r="W1572" s="470" t="s">
        <v>493</v>
      </c>
      <c r="X1572" s="470" t="s">
        <v>494</v>
      </c>
      <c r="Y1572">
        <v>26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C64-R24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1.0078356481481487</v>
      </c>
      <c r="Q1573" s="484">
        <f t="shared" ca="1" si="396"/>
        <v>1.0079861111111117</v>
      </c>
      <c r="R1573" s="486">
        <v>0.10999999940395355</v>
      </c>
      <c r="S1573" s="486"/>
      <c r="T1573">
        <v>58</v>
      </c>
      <c r="U1573" s="469" t="str">
        <f t="shared" si="397"/>
        <v>C64-R24</v>
      </c>
      <c r="V1573">
        <v>64</v>
      </c>
      <c r="W1573" s="470" t="s">
        <v>493</v>
      </c>
      <c r="X1573" s="470" t="s">
        <v>494</v>
      </c>
      <c r="Y1573">
        <v>24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C64-R22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1.0082175925925931</v>
      </c>
      <c r="Q1574" s="484">
        <f t="shared" ca="1" si="396"/>
        <v>1.0083912037037042</v>
      </c>
      <c r="R1574" s="486">
        <v>0.10999999940395355</v>
      </c>
      <c r="S1574" s="486"/>
      <c r="T1574">
        <v>58</v>
      </c>
      <c r="U1574" s="469" t="str">
        <f t="shared" si="397"/>
        <v>C64-R22</v>
      </c>
      <c r="V1574">
        <v>64</v>
      </c>
      <c r="W1574" s="470" t="s">
        <v>493</v>
      </c>
      <c r="X1574" s="470" t="s">
        <v>494</v>
      </c>
      <c r="Y1574">
        <v>22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C64-R20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1.0086458333333337</v>
      </c>
      <c r="Q1575" s="484">
        <f t="shared" ca="1" si="396"/>
        <v>1.0087962962962966</v>
      </c>
      <c r="R1575" s="486">
        <v>0.10999999940395355</v>
      </c>
      <c r="S1575" s="486"/>
      <c r="T1575">
        <v>58</v>
      </c>
      <c r="U1575" s="469" t="str">
        <f t="shared" si="397"/>
        <v>C64-R20</v>
      </c>
      <c r="V1575">
        <v>64</v>
      </c>
      <c r="W1575" s="470" t="s">
        <v>493</v>
      </c>
      <c r="X1575" s="470" t="s">
        <v>494</v>
      </c>
      <c r="Y1575">
        <v>20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C64-R18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1.0090625000000004</v>
      </c>
      <c r="Q1576" s="484">
        <f t="shared" ca="1" si="396"/>
        <v>1.0092245370370374</v>
      </c>
      <c r="R1576" s="486">
        <v>0.10999999940395355</v>
      </c>
      <c r="S1576" s="486"/>
      <c r="T1576">
        <v>58</v>
      </c>
      <c r="U1576" s="469" t="str">
        <f t="shared" si="397"/>
        <v>C64-R18</v>
      </c>
      <c r="V1576">
        <v>64</v>
      </c>
      <c r="W1576" s="470" t="s">
        <v>493</v>
      </c>
      <c r="X1576" s="470" t="s">
        <v>494</v>
      </c>
      <c r="Y1576">
        <v>18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C64-R16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1.0094791666666669</v>
      </c>
      <c r="Q1577" s="484">
        <f t="shared" ca="1" si="396"/>
        <v>1.0096296296296299</v>
      </c>
      <c r="R1577" s="486">
        <v>0.10999999940395355</v>
      </c>
      <c r="S1577" s="486"/>
      <c r="T1577">
        <v>58</v>
      </c>
      <c r="U1577" s="469" t="str">
        <f t="shared" si="397"/>
        <v>C64-R16</v>
      </c>
      <c r="V1577">
        <v>64</v>
      </c>
      <c r="W1577" s="470" t="s">
        <v>493</v>
      </c>
      <c r="X1577" s="470" t="s">
        <v>494</v>
      </c>
      <c r="Y1577">
        <v>16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C64-R14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1.0098726851851854</v>
      </c>
      <c r="Q1578" s="484">
        <f t="shared" ca="1" si="396"/>
        <v>1.0100115740740743</v>
      </c>
      <c r="R1578" s="486">
        <v>0.10999999940395355</v>
      </c>
      <c r="S1578" s="486"/>
      <c r="T1578">
        <v>58</v>
      </c>
      <c r="U1578" s="469" t="str">
        <f t="shared" si="397"/>
        <v>C64-R14</v>
      </c>
      <c r="V1578">
        <v>64</v>
      </c>
      <c r="W1578" s="470" t="s">
        <v>493</v>
      </c>
      <c r="X1578" s="470" t="s">
        <v>494</v>
      </c>
      <c r="Y1578">
        <v>14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C64-R12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1.0103009259259261</v>
      </c>
      <c r="Q1579" s="484">
        <f t="shared" ca="1" si="396"/>
        <v>1.010439814814815</v>
      </c>
      <c r="R1579" s="486">
        <v>0.10999999940395355</v>
      </c>
      <c r="S1579" s="486"/>
      <c r="T1579">
        <v>58</v>
      </c>
      <c r="U1579" s="469" t="str">
        <f t="shared" si="397"/>
        <v>C64-R12</v>
      </c>
      <c r="V1579">
        <v>64</v>
      </c>
      <c r="W1579" s="470" t="s">
        <v>493</v>
      </c>
      <c r="X1579" s="470" t="s">
        <v>494</v>
      </c>
      <c r="Y1579">
        <v>12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C64-R10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1.0107291666666669</v>
      </c>
      <c r="Q1580" s="484">
        <f t="shared" ca="1" si="396"/>
        <v>1.0109027777777779</v>
      </c>
      <c r="R1580" s="486">
        <v>0.10999999940395355</v>
      </c>
      <c r="S1580" s="486"/>
      <c r="T1580">
        <v>58</v>
      </c>
      <c r="U1580" s="469" t="str">
        <f t="shared" si="397"/>
        <v>C64-R10</v>
      </c>
      <c r="V1580">
        <v>64</v>
      </c>
      <c r="W1580" s="470" t="s">
        <v>493</v>
      </c>
      <c r="X1580" s="470" t="s">
        <v>494</v>
      </c>
      <c r="Y1580">
        <v>10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C64-R8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1.0111574074074074</v>
      </c>
      <c r="Q1581" s="484">
        <f t="shared" ca="1" si="396"/>
        <v>1.0113310185185185</v>
      </c>
      <c r="R1581" s="486">
        <v>0.10999999940395355</v>
      </c>
      <c r="S1581" s="486"/>
      <c r="T1581">
        <v>58</v>
      </c>
      <c r="U1581" s="469" t="str">
        <f t="shared" si="397"/>
        <v>C64-R8</v>
      </c>
      <c r="V1581">
        <v>64</v>
      </c>
      <c r="W1581" s="470" t="s">
        <v>493</v>
      </c>
      <c r="X1581" s="470" t="s">
        <v>494</v>
      </c>
      <c r="Y1581">
        <v>8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C64-R6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1.0115624999999999</v>
      </c>
      <c r="Q1582" s="484">
        <f t="shared" ca="1" si="396"/>
        <v>1.0117129629629629</v>
      </c>
      <c r="R1582" s="486">
        <v>0.10999999940395355</v>
      </c>
      <c r="S1582" s="486"/>
      <c r="T1582">
        <v>58</v>
      </c>
      <c r="U1582" s="469" t="str">
        <f t="shared" si="397"/>
        <v>C64-R6</v>
      </c>
      <c r="V1582">
        <v>64</v>
      </c>
      <c r="W1582" s="470" t="s">
        <v>493</v>
      </c>
      <c r="X1582" s="470" t="s">
        <v>494</v>
      </c>
      <c r="Y1582">
        <v>6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C64-R4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1.0119444444444443</v>
      </c>
      <c r="Q1583" s="484">
        <f t="shared" ca="1" si="396"/>
        <v>1.0120833333333332</v>
      </c>
      <c r="R1583" s="486">
        <v>0.10999999940395355</v>
      </c>
      <c r="S1583" s="486"/>
      <c r="T1583">
        <v>58</v>
      </c>
      <c r="U1583" s="469" t="str">
        <f t="shared" si="397"/>
        <v>C64-R4</v>
      </c>
      <c r="V1583">
        <v>64</v>
      </c>
      <c r="W1583" s="470" t="s">
        <v>493</v>
      </c>
      <c r="X1583" s="470" t="s">
        <v>494</v>
      </c>
      <c r="Y1583">
        <v>4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C64-R2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1.012349537037037</v>
      </c>
      <c r="Q1584" s="484">
        <f t="shared" ca="1" si="396"/>
        <v>1.012511574074074</v>
      </c>
      <c r="R1584" s="486">
        <v>0.10999999940395355</v>
      </c>
      <c r="S1584" s="486"/>
      <c r="T1584">
        <v>58</v>
      </c>
      <c r="U1584" s="469" t="str">
        <f t="shared" si="397"/>
        <v>C64-R2</v>
      </c>
      <c r="V1584">
        <v>64</v>
      </c>
      <c r="W1584" s="470" t="s">
        <v>493</v>
      </c>
      <c r="X1584" s="470" t="s">
        <v>494</v>
      </c>
      <c r="Y1584">
        <v>2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C65-R1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1.0128009259259259</v>
      </c>
      <c r="Q1585" s="484">
        <f t="shared" ca="1" si="396"/>
        <v>1.0129513888888888</v>
      </c>
      <c r="R1585" s="486">
        <v>0.10999999940395355</v>
      </c>
      <c r="S1585" s="486"/>
      <c r="T1585">
        <v>58</v>
      </c>
      <c r="U1585" s="469" t="str">
        <f t="shared" si="397"/>
        <v>C65-R1</v>
      </c>
      <c r="V1585">
        <v>65</v>
      </c>
      <c r="W1585" s="470" t="s">
        <v>493</v>
      </c>
      <c r="X1585" s="470" t="s">
        <v>494</v>
      </c>
      <c r="Y1585">
        <v>1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C65-R3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1.0131828703703702</v>
      </c>
      <c r="Q1586" s="484">
        <f t="shared" ca="1" si="396"/>
        <v>1.0133564814814813</v>
      </c>
      <c r="R1586" s="486">
        <v>0.10999999940395355</v>
      </c>
      <c r="S1586" s="486"/>
      <c r="T1586">
        <v>59</v>
      </c>
      <c r="U1586" s="469" t="str">
        <f t="shared" si="397"/>
        <v>C65-R3</v>
      </c>
      <c r="V1586">
        <v>65</v>
      </c>
      <c r="W1586" s="470" t="s">
        <v>493</v>
      </c>
      <c r="X1586" s="470" t="s">
        <v>494</v>
      </c>
      <c r="Y1586">
        <v>3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C65-R5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1.0136458333333331</v>
      </c>
      <c r="Q1587" s="484">
        <f t="shared" ca="1" si="396"/>
        <v>1.0138078703703701</v>
      </c>
      <c r="R1587" s="486">
        <v>0.10999999940395355</v>
      </c>
      <c r="S1587" s="486"/>
      <c r="T1587">
        <v>59</v>
      </c>
      <c r="U1587" s="469" t="str">
        <f t="shared" si="397"/>
        <v>C65-R5</v>
      </c>
      <c r="V1587">
        <v>65</v>
      </c>
      <c r="W1587" s="470" t="s">
        <v>493</v>
      </c>
      <c r="X1587" s="470" t="s">
        <v>494</v>
      </c>
      <c r="Y1587">
        <v>5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C65-R7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1.0140740740740739</v>
      </c>
      <c r="Q1588" s="484">
        <f t="shared" ca="1" si="396"/>
        <v>1.0142476851851849</v>
      </c>
      <c r="R1588" s="486">
        <v>0.10999999940395355</v>
      </c>
      <c r="S1588" s="486"/>
      <c r="T1588">
        <v>59</v>
      </c>
      <c r="U1588" s="469" t="str">
        <f t="shared" si="397"/>
        <v>C65-R7</v>
      </c>
      <c r="V1588">
        <v>65</v>
      </c>
      <c r="W1588" s="470" t="s">
        <v>493</v>
      </c>
      <c r="X1588" s="470" t="s">
        <v>494</v>
      </c>
      <c r="Y1588">
        <v>7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C65-R9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1.0144791666666664</v>
      </c>
      <c r="Q1589" s="484">
        <f t="shared" ca="1" si="396"/>
        <v>1.0146527777777774</v>
      </c>
      <c r="R1589" s="486">
        <v>0.10999999940395355</v>
      </c>
      <c r="S1589" s="486"/>
      <c r="T1589">
        <v>59</v>
      </c>
      <c r="U1589" s="469" t="str">
        <f t="shared" si="397"/>
        <v>C65-R9</v>
      </c>
      <c r="V1589">
        <v>65</v>
      </c>
      <c r="W1589" s="470" t="s">
        <v>493</v>
      </c>
      <c r="X1589" s="470" t="s">
        <v>494</v>
      </c>
      <c r="Y1589">
        <v>9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C65-R11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1.0148842592592588</v>
      </c>
      <c r="Q1590" s="484">
        <f t="shared" ca="1" si="396"/>
        <v>1.0150578703703699</v>
      </c>
      <c r="R1590" s="486">
        <v>0.10999999940395355</v>
      </c>
      <c r="S1590" s="486"/>
      <c r="T1590">
        <v>59</v>
      </c>
      <c r="U1590" s="469" t="str">
        <f t="shared" si="397"/>
        <v>C65-R11</v>
      </c>
      <c r="V1590">
        <v>65</v>
      </c>
      <c r="W1590" s="470" t="s">
        <v>493</v>
      </c>
      <c r="X1590" s="470" t="s">
        <v>494</v>
      </c>
      <c r="Y1590">
        <v>11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C65-R13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1.0152893518518513</v>
      </c>
      <c r="Q1591" s="484">
        <f t="shared" ca="1" si="396"/>
        <v>1.0154629629629623</v>
      </c>
      <c r="R1591" s="486">
        <v>0.10999999940395355</v>
      </c>
      <c r="S1591" s="486"/>
      <c r="T1591">
        <v>59</v>
      </c>
      <c r="U1591" s="469" t="str">
        <f t="shared" si="397"/>
        <v>C65-R13</v>
      </c>
      <c r="V1591">
        <v>65</v>
      </c>
      <c r="W1591" s="470" t="s">
        <v>493</v>
      </c>
      <c r="X1591" s="470" t="s">
        <v>494</v>
      </c>
      <c r="Y1591">
        <v>13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C65-R15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1.0157291666666661</v>
      </c>
      <c r="Q1592" s="484">
        <f t="shared" ca="1" si="396"/>
        <v>1.0158912037037031</v>
      </c>
      <c r="R1592" s="486">
        <v>0.10999999940395355</v>
      </c>
      <c r="S1592" s="486"/>
      <c r="T1592">
        <v>59</v>
      </c>
      <c r="U1592" s="469" t="str">
        <f t="shared" si="397"/>
        <v>C65-R15</v>
      </c>
      <c r="V1592">
        <v>65</v>
      </c>
      <c r="W1592" s="470" t="s">
        <v>493</v>
      </c>
      <c r="X1592" s="470" t="s">
        <v>494</v>
      </c>
      <c r="Y1592">
        <v>15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C65-R17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1.016180555555555</v>
      </c>
      <c r="Q1593" s="484">
        <f t="shared" ca="1" si="396"/>
        <v>1.016354166666666</v>
      </c>
      <c r="R1593" s="486">
        <v>0.10999999940395355</v>
      </c>
      <c r="S1593" s="486"/>
      <c r="T1593">
        <v>59</v>
      </c>
      <c r="U1593" s="469" t="str">
        <f t="shared" si="397"/>
        <v>C65-R17</v>
      </c>
      <c r="V1593">
        <v>65</v>
      </c>
      <c r="W1593" s="470" t="s">
        <v>493</v>
      </c>
      <c r="X1593" s="470" t="s">
        <v>494</v>
      </c>
      <c r="Y1593">
        <v>17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C65-R19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1.0166203703703698</v>
      </c>
      <c r="Q1594" s="484">
        <f t="shared" ca="1" si="396"/>
        <v>1.0167824074074068</v>
      </c>
      <c r="R1594" s="486">
        <v>0.10999999940395355</v>
      </c>
      <c r="S1594" s="486"/>
      <c r="T1594">
        <v>59</v>
      </c>
      <c r="U1594" s="469" t="str">
        <f t="shared" si="397"/>
        <v>C65-R19</v>
      </c>
      <c r="V1594">
        <v>65</v>
      </c>
      <c r="W1594" s="470" t="s">
        <v>493</v>
      </c>
      <c r="X1594" s="470" t="s">
        <v>494</v>
      </c>
      <c r="Y1594">
        <v>19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C65-R21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1.0170370370370363</v>
      </c>
      <c r="Q1595" s="484">
        <f t="shared" ca="1" si="396"/>
        <v>1.0171874999999992</v>
      </c>
      <c r="R1595" s="486">
        <v>0.10999999940395355</v>
      </c>
      <c r="S1595" s="486"/>
      <c r="T1595">
        <v>59</v>
      </c>
      <c r="U1595" s="469" t="str">
        <f t="shared" si="397"/>
        <v>C65-R21</v>
      </c>
      <c r="V1595">
        <v>65</v>
      </c>
      <c r="W1595" s="470" t="s">
        <v>493</v>
      </c>
      <c r="X1595" s="470" t="s">
        <v>494</v>
      </c>
      <c r="Y1595">
        <v>21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C65-R23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1.0174421296296288</v>
      </c>
      <c r="Q1596" s="484">
        <f t="shared" ca="1" si="396"/>
        <v>1.0176041666666658</v>
      </c>
      <c r="R1596" s="486">
        <v>0.10999999940395355</v>
      </c>
      <c r="S1596" s="486"/>
      <c r="T1596">
        <v>59</v>
      </c>
      <c r="U1596" s="469" t="str">
        <f t="shared" si="397"/>
        <v>C65-R23</v>
      </c>
      <c r="V1596">
        <v>65</v>
      </c>
      <c r="W1596" s="470" t="s">
        <v>493</v>
      </c>
      <c r="X1596" s="470" t="s">
        <v>494</v>
      </c>
      <c r="Y1596">
        <v>23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C65-R25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1.0178587962962953</v>
      </c>
      <c r="Q1597" s="484">
        <f t="shared" ca="1" si="396"/>
        <v>1.0180208333333323</v>
      </c>
      <c r="R1597" s="486">
        <v>0.10999999940395355</v>
      </c>
      <c r="S1597" s="486"/>
      <c r="T1597">
        <v>59</v>
      </c>
      <c r="U1597" s="469" t="str">
        <f t="shared" si="397"/>
        <v>C65-R25</v>
      </c>
      <c r="V1597">
        <v>65</v>
      </c>
      <c r="W1597" s="470" t="s">
        <v>493</v>
      </c>
      <c r="X1597" s="470" t="s">
        <v>494</v>
      </c>
      <c r="Y1597">
        <v>25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C65-R27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1.0182986111111101</v>
      </c>
      <c r="Q1598" s="484">
        <f t="shared" ca="1" si="396"/>
        <v>1.018437499999999</v>
      </c>
      <c r="R1598" s="486">
        <v>0.10999999940395355</v>
      </c>
      <c r="S1598" s="486"/>
      <c r="T1598">
        <v>59</v>
      </c>
      <c r="U1598" s="469" t="str">
        <f t="shared" si="397"/>
        <v>C65-R27</v>
      </c>
      <c r="V1598">
        <v>65</v>
      </c>
      <c r="W1598" s="470" t="s">
        <v>493</v>
      </c>
      <c r="X1598" s="470" t="s">
        <v>494</v>
      </c>
      <c r="Y1598">
        <v>27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C65-R29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1.0187152777777768</v>
      </c>
      <c r="Q1599" s="484">
        <f t="shared" ca="1" si="396"/>
        <v>1.0188773148148138</v>
      </c>
      <c r="R1599" s="486">
        <v>0.10999999940395355</v>
      </c>
      <c r="S1599" s="486"/>
      <c r="T1599">
        <v>59</v>
      </c>
      <c r="U1599" s="469" t="str">
        <f t="shared" si="397"/>
        <v>C65-R29</v>
      </c>
      <c r="V1599">
        <v>65</v>
      </c>
      <c r="W1599" s="470" t="s">
        <v>493</v>
      </c>
      <c r="X1599" s="470" t="s">
        <v>494</v>
      </c>
      <c r="Y1599">
        <v>29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C65-R31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1.0191203703703693</v>
      </c>
      <c r="Q1600" s="484">
        <f t="shared" ca="1" si="396"/>
        <v>1.0192824074074063</v>
      </c>
      <c r="R1600" s="486">
        <v>0.10999999940395355</v>
      </c>
      <c r="S1600" s="486"/>
      <c r="T1600">
        <v>59</v>
      </c>
      <c r="U1600" s="469" t="str">
        <f t="shared" si="397"/>
        <v>C65-R31</v>
      </c>
      <c r="V1600">
        <v>65</v>
      </c>
      <c r="W1600" s="470" t="s">
        <v>493</v>
      </c>
      <c r="X1600" s="470" t="s">
        <v>494</v>
      </c>
      <c r="Y1600">
        <v>31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C65-R33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1.0195717592592581</v>
      </c>
      <c r="Q1601" s="484">
        <f t="shared" ca="1" si="396"/>
        <v>1.019710648148147</v>
      </c>
      <c r="R1601" s="486">
        <v>0.10999999940395355</v>
      </c>
      <c r="S1601" s="486"/>
      <c r="T1601">
        <v>59</v>
      </c>
      <c r="U1601" s="469" t="str">
        <f t="shared" si="397"/>
        <v>C65-R33</v>
      </c>
      <c r="V1601">
        <v>65</v>
      </c>
      <c r="W1601" s="470" t="s">
        <v>493</v>
      </c>
      <c r="X1601" s="470" t="s">
        <v>494</v>
      </c>
      <c r="Y1601">
        <v>33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C65-R35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1.0199652777777766</v>
      </c>
      <c r="Q1602" s="484">
        <f t="shared" ca="1" si="396"/>
        <v>1.0201157407407395</v>
      </c>
      <c r="R1602" s="486">
        <v>0.10999999940395355</v>
      </c>
      <c r="S1602" s="486"/>
      <c r="T1602">
        <v>59</v>
      </c>
      <c r="U1602" s="469" t="str">
        <f t="shared" si="397"/>
        <v>C65-R35</v>
      </c>
      <c r="V1602">
        <v>65</v>
      </c>
      <c r="W1602" s="470" t="s">
        <v>493</v>
      </c>
      <c r="X1602" s="470" t="s">
        <v>494</v>
      </c>
      <c r="Y1602">
        <v>35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C65-R37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1.0203819444444433</v>
      </c>
      <c r="Q1603" s="484">
        <f t="shared" ca="1" si="396"/>
        <v>1.0205208333333322</v>
      </c>
      <c r="R1603" s="486">
        <v>0.10999999940395355</v>
      </c>
      <c r="S1603" s="486"/>
      <c r="T1603">
        <v>59</v>
      </c>
      <c r="U1603" s="469" t="str">
        <f t="shared" si="397"/>
        <v>C65-R37</v>
      </c>
      <c r="V1603">
        <v>65</v>
      </c>
      <c r="W1603" s="470" t="s">
        <v>493</v>
      </c>
      <c r="X1603" s="470" t="s">
        <v>494</v>
      </c>
      <c r="Y1603">
        <v>37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C65-R39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1.0207638888888877</v>
      </c>
      <c r="Q1604" s="484">
        <f t="shared" ca="1" si="396"/>
        <v>1.0209143518518506</v>
      </c>
      <c r="R1604" s="486">
        <v>0.10999999940395355</v>
      </c>
      <c r="S1604" s="486"/>
      <c r="T1604">
        <v>59</v>
      </c>
      <c r="U1604" s="469" t="str">
        <f t="shared" si="397"/>
        <v>C65-R39</v>
      </c>
      <c r="V1604">
        <v>65</v>
      </c>
      <c r="W1604" s="470" t="s">
        <v>493</v>
      </c>
      <c r="X1604" s="470" t="s">
        <v>494</v>
      </c>
      <c r="Y1604">
        <v>39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C65-R41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1.0211574074074061</v>
      </c>
      <c r="Q1605" s="484">
        <f t="shared" ca="1" si="396"/>
        <v>1.0213078703703691</v>
      </c>
      <c r="R1605" s="486">
        <v>0.10999999940395355</v>
      </c>
      <c r="S1605" s="486"/>
      <c r="T1605">
        <v>59</v>
      </c>
      <c r="U1605" s="469" t="str">
        <f t="shared" si="397"/>
        <v>C65-R41</v>
      </c>
      <c r="V1605">
        <v>65</v>
      </c>
      <c r="W1605" s="470" t="s">
        <v>493</v>
      </c>
      <c r="X1605" s="470" t="s">
        <v>494</v>
      </c>
      <c r="Y1605">
        <v>41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C65-R43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1.0215740740740729</v>
      </c>
      <c r="Q1606" s="484">
        <f t="shared" ca="1" si="396"/>
        <v>1.0217476851851839</v>
      </c>
      <c r="R1606" s="486">
        <v>0.10999999940395355</v>
      </c>
      <c r="S1606" s="486"/>
      <c r="T1606">
        <v>59</v>
      </c>
      <c r="U1606" s="469" t="str">
        <f t="shared" si="397"/>
        <v>C65-R43</v>
      </c>
      <c r="V1606">
        <v>65</v>
      </c>
      <c r="W1606" s="470" t="s">
        <v>493</v>
      </c>
      <c r="X1606" s="470" t="s">
        <v>494</v>
      </c>
      <c r="Y1606">
        <v>43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C65-R45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1.0220023148148134</v>
      </c>
      <c r="Q1607" s="484">
        <f t="shared" ca="1" si="396"/>
        <v>1.0221527777777764</v>
      </c>
      <c r="R1607" s="486">
        <v>0.10999999940395355</v>
      </c>
      <c r="S1607" s="486"/>
      <c r="T1607">
        <v>59</v>
      </c>
      <c r="U1607" s="469" t="str">
        <f t="shared" si="397"/>
        <v>C65-R45</v>
      </c>
      <c r="V1607">
        <v>65</v>
      </c>
      <c r="W1607" s="470" t="s">
        <v>493</v>
      </c>
      <c r="X1607" s="470" t="s">
        <v>494</v>
      </c>
      <c r="Y1607">
        <v>45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C65-R47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1.0224305555555542</v>
      </c>
      <c r="Q1608" s="484">
        <f t="shared" ca="1" si="396"/>
        <v>1.0225925925925912</v>
      </c>
      <c r="R1608" s="486">
        <v>0.10999999940395355</v>
      </c>
      <c r="S1608" s="486"/>
      <c r="T1608">
        <v>59</v>
      </c>
      <c r="U1608" s="469" t="str">
        <f t="shared" si="397"/>
        <v>C65-R47</v>
      </c>
      <c r="V1608">
        <v>65</v>
      </c>
      <c r="W1608" s="470" t="s">
        <v>493</v>
      </c>
      <c r="X1608" s="470" t="s">
        <v>494</v>
      </c>
      <c r="Y1608">
        <v>47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C65-R49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1.022870370370369</v>
      </c>
      <c r="Q1609" s="484">
        <f t="shared" ca="1" si="396"/>
        <v>1.02304398148148</v>
      </c>
      <c r="R1609" s="486">
        <v>0.10999999940395355</v>
      </c>
      <c r="S1609" s="486"/>
      <c r="T1609">
        <v>59</v>
      </c>
      <c r="U1609" s="469" t="str">
        <f t="shared" si="397"/>
        <v>C65-R49</v>
      </c>
      <c r="V1609">
        <v>65</v>
      </c>
      <c r="W1609" s="470" t="s">
        <v>493</v>
      </c>
      <c r="X1609" s="470" t="s">
        <v>494</v>
      </c>
      <c r="Y1609">
        <v>49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C66-R48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1.0232870370370355</v>
      </c>
      <c r="Q1610" s="484">
        <f t="shared" ca="1" si="396"/>
        <v>1.0234374999999984</v>
      </c>
      <c r="R1610" s="486">
        <v>0.10999999940395355</v>
      </c>
      <c r="S1610" s="486"/>
      <c r="T1610">
        <v>60</v>
      </c>
      <c r="U1610" s="469" t="str">
        <f t="shared" si="397"/>
        <v>C66-R48</v>
      </c>
      <c r="V1610">
        <v>66</v>
      </c>
      <c r="W1610" s="470" t="s">
        <v>493</v>
      </c>
      <c r="X1610" s="470" t="s">
        <v>494</v>
      </c>
      <c r="Y1610">
        <v>48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C66-R46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1.0237037037037022</v>
      </c>
      <c r="Q1611" s="484">
        <f t="shared" ca="1" si="396"/>
        <v>1.0238657407407392</v>
      </c>
      <c r="R1611" s="486">
        <v>0.10999999940395355</v>
      </c>
      <c r="S1611" s="486"/>
      <c r="T1611">
        <v>60</v>
      </c>
      <c r="U1611" s="469" t="str">
        <f t="shared" si="397"/>
        <v>C66-R46</v>
      </c>
      <c r="V1611">
        <v>66</v>
      </c>
      <c r="W1611" s="470" t="s">
        <v>493</v>
      </c>
      <c r="X1611" s="470" t="s">
        <v>494</v>
      </c>
      <c r="Y1611">
        <v>46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C66-R44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1.024143518518517</v>
      </c>
      <c r="Q1612" s="484">
        <f t="shared" ca="1" si="396"/>
        <v>1.024305555555554</v>
      </c>
      <c r="R1612" s="486">
        <v>0.10999999940395355</v>
      </c>
      <c r="S1612" s="486"/>
      <c r="T1612">
        <v>60</v>
      </c>
      <c r="U1612" s="469" t="str">
        <f t="shared" si="397"/>
        <v>C66-R44</v>
      </c>
      <c r="V1612">
        <v>66</v>
      </c>
      <c r="W1612" s="470" t="s">
        <v>493</v>
      </c>
      <c r="X1612" s="470" t="s">
        <v>494</v>
      </c>
      <c r="Y1612">
        <v>44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C66-R42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1.0245949074074059</v>
      </c>
      <c r="Q1613" s="484">
        <f t="shared" ca="1" si="396"/>
        <v>1.0247685185185169</v>
      </c>
      <c r="R1613" s="486">
        <v>0.10999999940395355</v>
      </c>
      <c r="S1613" s="486"/>
      <c r="T1613">
        <v>60</v>
      </c>
      <c r="U1613" s="469" t="str">
        <f t="shared" si="397"/>
        <v>C66-R42</v>
      </c>
      <c r="V1613">
        <v>66</v>
      </c>
      <c r="W1613" s="470" t="s">
        <v>493</v>
      </c>
      <c r="X1613" s="470" t="s">
        <v>494</v>
      </c>
      <c r="Y1613">
        <v>42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C66-R40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1.0250578703703688</v>
      </c>
      <c r="Q1614" s="484">
        <f t="shared" ca="1" si="396"/>
        <v>1.0252083333333317</v>
      </c>
      <c r="R1614" s="486">
        <v>0.10999999940395355</v>
      </c>
      <c r="S1614" s="486"/>
      <c r="T1614">
        <v>60</v>
      </c>
      <c r="U1614" s="469" t="str">
        <f t="shared" si="397"/>
        <v>C66-R40</v>
      </c>
      <c r="V1614">
        <v>66</v>
      </c>
      <c r="W1614" s="470" t="s">
        <v>493</v>
      </c>
      <c r="X1614" s="470" t="s">
        <v>494</v>
      </c>
      <c r="Y1614">
        <v>40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C66-R38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1.0254629629629612</v>
      </c>
      <c r="Q1615" s="484">
        <f t="shared" ca="1" si="396"/>
        <v>1.0256134259259242</v>
      </c>
      <c r="R1615" s="486">
        <v>0.10999999940395355</v>
      </c>
      <c r="S1615" s="486"/>
      <c r="T1615">
        <v>60</v>
      </c>
      <c r="U1615" s="469" t="str">
        <f t="shared" si="397"/>
        <v>C66-R38</v>
      </c>
      <c r="V1615">
        <v>66</v>
      </c>
      <c r="W1615" s="470" t="s">
        <v>493</v>
      </c>
      <c r="X1615" s="470" t="s">
        <v>494</v>
      </c>
      <c r="Y1615">
        <v>38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C66-R36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1.0258449074074056</v>
      </c>
      <c r="Q1616" s="484">
        <f t="shared" ca="1" si="396"/>
        <v>1.0259953703703686</v>
      </c>
      <c r="R1616" s="486">
        <v>0.10999999940395355</v>
      </c>
      <c r="S1616" s="486"/>
      <c r="T1616">
        <v>60</v>
      </c>
      <c r="U1616" s="469" t="str">
        <f t="shared" si="397"/>
        <v>C66-R36</v>
      </c>
      <c r="V1616">
        <v>66</v>
      </c>
      <c r="W1616" s="470" t="s">
        <v>493</v>
      </c>
      <c r="X1616" s="470" t="s">
        <v>494</v>
      </c>
      <c r="Y1616">
        <v>36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C66-R34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1.0262499999999981</v>
      </c>
      <c r="Q1617" s="484">
        <f t="shared" ca="1" si="396"/>
        <v>1.026388888888887</v>
      </c>
      <c r="R1617" s="486">
        <v>0.10999999940395355</v>
      </c>
      <c r="S1617" s="486"/>
      <c r="T1617">
        <v>60</v>
      </c>
      <c r="U1617" s="469" t="str">
        <f t="shared" si="397"/>
        <v>C66-R34</v>
      </c>
      <c r="V1617">
        <v>66</v>
      </c>
      <c r="W1617" s="470" t="s">
        <v>493</v>
      </c>
      <c r="X1617" s="470" t="s">
        <v>494</v>
      </c>
      <c r="Y1617">
        <v>34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C66-R32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1.0266782407407389</v>
      </c>
      <c r="Q1618" s="484">
        <f t="shared" ca="1" si="396"/>
        <v>1.0268518518518499</v>
      </c>
      <c r="R1618" s="486">
        <v>0.10999999940395355</v>
      </c>
      <c r="S1618" s="486"/>
      <c r="T1618">
        <v>60</v>
      </c>
      <c r="U1618" s="469" t="str">
        <f t="shared" si="397"/>
        <v>C66-R32</v>
      </c>
      <c r="V1618">
        <v>66</v>
      </c>
      <c r="W1618" s="470" t="s">
        <v>493</v>
      </c>
      <c r="X1618" s="470" t="s">
        <v>494</v>
      </c>
      <c r="Y1618">
        <v>32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C66-R30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1.0271412037037018</v>
      </c>
      <c r="Q1619" s="484">
        <f t="shared" ca="1" si="396"/>
        <v>1.0273148148148128</v>
      </c>
      <c r="R1619" s="486">
        <v>0.10999999940395355</v>
      </c>
      <c r="S1619" s="486"/>
      <c r="T1619">
        <v>60</v>
      </c>
      <c r="U1619" s="469" t="str">
        <f t="shared" si="397"/>
        <v>C66-R30</v>
      </c>
      <c r="V1619">
        <v>66</v>
      </c>
      <c r="W1619" s="470" t="s">
        <v>493</v>
      </c>
      <c r="X1619" s="470" t="s">
        <v>494</v>
      </c>
      <c r="Y1619">
        <v>30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C66-R28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1.0275462962962942</v>
      </c>
      <c r="Q1620" s="484">
        <f t="shared" ca="1" si="396"/>
        <v>1.0277199074074053</v>
      </c>
      <c r="R1620" s="486">
        <v>0.10999999940395355</v>
      </c>
      <c r="S1620" s="486"/>
      <c r="T1620">
        <v>60</v>
      </c>
      <c r="U1620" s="469" t="str">
        <f t="shared" si="397"/>
        <v>C66-R28</v>
      </c>
      <c r="V1620">
        <v>66</v>
      </c>
      <c r="W1620" s="470" t="s">
        <v>493</v>
      </c>
      <c r="X1620" s="470" t="s">
        <v>494</v>
      </c>
      <c r="Y1620">
        <v>28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C66-R26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1.0280092592592571</v>
      </c>
      <c r="Q1621" s="484">
        <f t="shared" ca="1" si="396"/>
        <v>1.028148148148146</v>
      </c>
      <c r="R1621" s="486">
        <v>0.10999999940395355</v>
      </c>
      <c r="S1621" s="486"/>
      <c r="T1621">
        <v>60</v>
      </c>
      <c r="U1621" s="469" t="str">
        <f t="shared" si="397"/>
        <v>C66-R26</v>
      </c>
      <c r="V1621">
        <v>66</v>
      </c>
      <c r="W1621" s="470" t="s">
        <v>493</v>
      </c>
      <c r="X1621" s="470" t="s">
        <v>494</v>
      </c>
      <c r="Y1621">
        <v>26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C66-R24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1.0283796296296275</v>
      </c>
      <c r="Q1622" s="484">
        <f t="shared" ca="1" si="396"/>
        <v>1.0285300925925904</v>
      </c>
      <c r="R1622" s="486">
        <v>0.10999999940395355</v>
      </c>
      <c r="S1622" s="486"/>
      <c r="T1622">
        <v>60</v>
      </c>
      <c r="U1622" s="469" t="str">
        <f t="shared" si="397"/>
        <v>C66-R24</v>
      </c>
      <c r="V1622">
        <v>66</v>
      </c>
      <c r="W1622" s="470" t="s">
        <v>493</v>
      </c>
      <c r="X1622" s="470" t="s">
        <v>494</v>
      </c>
      <c r="Y1622">
        <v>24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C66-R22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1.0288194444444423</v>
      </c>
      <c r="Q1623" s="484">
        <f t="shared" ca="1" si="396"/>
        <v>1.0289583333333312</v>
      </c>
      <c r="R1623" s="486">
        <v>0.10999999940395355</v>
      </c>
      <c r="S1623" s="486"/>
      <c r="T1623">
        <v>60</v>
      </c>
      <c r="U1623" s="469" t="str">
        <f t="shared" si="397"/>
        <v>C66-R22</v>
      </c>
      <c r="V1623">
        <v>66</v>
      </c>
      <c r="W1623" s="470" t="s">
        <v>493</v>
      </c>
      <c r="X1623" s="470" t="s">
        <v>494</v>
      </c>
      <c r="Y1623">
        <v>22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C66-R20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1.0292013888888867</v>
      </c>
      <c r="Q1624" s="484">
        <f t="shared" ca="1" si="396"/>
        <v>1.0293518518518496</v>
      </c>
      <c r="R1624" s="486">
        <v>0.10999999940395355</v>
      </c>
      <c r="S1624" s="486"/>
      <c r="T1624">
        <v>60</v>
      </c>
      <c r="U1624" s="469" t="str">
        <f t="shared" si="397"/>
        <v>C66-R20</v>
      </c>
      <c r="V1624">
        <v>66</v>
      </c>
      <c r="W1624" s="470" t="s">
        <v>493</v>
      </c>
      <c r="X1624" s="470" t="s">
        <v>494</v>
      </c>
      <c r="Y1624">
        <v>20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C66-R18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1.0296412037037015</v>
      </c>
      <c r="Q1625" s="484">
        <f t="shared" ca="1" si="396"/>
        <v>1.0298148148148125</v>
      </c>
      <c r="R1625" s="486">
        <v>0.10999999940395355</v>
      </c>
      <c r="S1625" s="486"/>
      <c r="T1625">
        <v>60</v>
      </c>
      <c r="U1625" s="469" t="str">
        <f t="shared" si="397"/>
        <v>C66-R18</v>
      </c>
      <c r="V1625">
        <v>66</v>
      </c>
      <c r="W1625" s="470" t="s">
        <v>493</v>
      </c>
      <c r="X1625" s="470" t="s">
        <v>494</v>
      </c>
      <c r="Y1625">
        <v>18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C66-R16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1.030069444444442</v>
      </c>
      <c r="Q1626" s="484">
        <f t="shared" ca="1" si="396"/>
        <v>1.0302430555555531</v>
      </c>
      <c r="R1626" s="486">
        <v>0.10999999940395355</v>
      </c>
      <c r="S1626" s="486"/>
      <c r="T1626">
        <v>60</v>
      </c>
      <c r="U1626" s="469" t="str">
        <f t="shared" si="397"/>
        <v>C66-R16</v>
      </c>
      <c r="V1626">
        <v>66</v>
      </c>
      <c r="W1626" s="470" t="s">
        <v>493</v>
      </c>
      <c r="X1626" s="470" t="s">
        <v>494</v>
      </c>
      <c r="Y1626">
        <v>16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C66-R14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1.0305208333333309</v>
      </c>
      <c r="Q1627" s="484">
        <f t="shared" ca="1" si="396"/>
        <v>1.0306597222222198</v>
      </c>
      <c r="R1627" s="486">
        <v>0.10999999940395355</v>
      </c>
      <c r="S1627" s="486"/>
      <c r="T1627">
        <v>60</v>
      </c>
      <c r="U1627" s="469" t="str">
        <f t="shared" si="397"/>
        <v>C66-R14</v>
      </c>
      <c r="V1627">
        <v>66</v>
      </c>
      <c r="W1627" s="470" t="s">
        <v>493</v>
      </c>
      <c r="X1627" s="470" t="s">
        <v>494</v>
      </c>
      <c r="Y1627">
        <v>14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C66-R12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1.0309259259259236</v>
      </c>
      <c r="Q1628" s="484">
        <f t="shared" ca="1" si="396"/>
        <v>1.0310879629629606</v>
      </c>
      <c r="R1628" s="486">
        <v>0.10999999940395355</v>
      </c>
      <c r="S1628" s="486"/>
      <c r="T1628">
        <v>60</v>
      </c>
      <c r="U1628" s="469" t="str">
        <f t="shared" si="397"/>
        <v>C66-R12</v>
      </c>
      <c r="V1628">
        <v>66</v>
      </c>
      <c r="W1628" s="470" t="s">
        <v>493</v>
      </c>
      <c r="X1628" s="470" t="s">
        <v>494</v>
      </c>
      <c r="Y1628">
        <v>12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C66-R10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1.0313773148148124</v>
      </c>
      <c r="Q1629" s="484">
        <f t="shared" ca="1" si="396"/>
        <v>1.0315393518518494</v>
      </c>
      <c r="R1629" s="486">
        <v>0.10999999940395355</v>
      </c>
      <c r="S1629" s="486"/>
      <c r="T1629">
        <v>60</v>
      </c>
      <c r="U1629" s="469" t="str">
        <f t="shared" si="397"/>
        <v>C66-R10</v>
      </c>
      <c r="V1629">
        <v>66</v>
      </c>
      <c r="W1629" s="470" t="s">
        <v>493</v>
      </c>
      <c r="X1629" s="470" t="s">
        <v>494</v>
      </c>
      <c r="Y1629">
        <v>10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C66-R8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1.0317708333333309</v>
      </c>
      <c r="Q1630" s="484">
        <f t="shared" ca="1" si="396"/>
        <v>1.0319097222222198</v>
      </c>
      <c r="R1630" s="486">
        <v>0.10999999940395355</v>
      </c>
      <c r="S1630" s="486"/>
      <c r="T1630">
        <v>60</v>
      </c>
      <c r="U1630" s="469" t="str">
        <f t="shared" si="397"/>
        <v>C66-R8</v>
      </c>
      <c r="V1630">
        <v>66</v>
      </c>
      <c r="W1630" s="470" t="s">
        <v>493</v>
      </c>
      <c r="X1630" s="470" t="s">
        <v>494</v>
      </c>
      <c r="Y1630">
        <v>8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C66-R6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1.0321759259259236</v>
      </c>
      <c r="Q1631" s="484">
        <f t="shared" ca="1" si="396"/>
        <v>1.0323379629629605</v>
      </c>
      <c r="R1631" s="486">
        <v>0.10999999940395355</v>
      </c>
      <c r="S1631" s="486"/>
      <c r="T1631">
        <v>60</v>
      </c>
      <c r="U1631" s="469" t="str">
        <f t="shared" si="397"/>
        <v>C66-R6</v>
      </c>
      <c r="V1631">
        <v>66</v>
      </c>
      <c r="W1631" s="470" t="s">
        <v>493</v>
      </c>
      <c r="X1631" s="470" t="s">
        <v>494</v>
      </c>
      <c r="Y1631">
        <v>6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C66-R4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1.0326273148148124</v>
      </c>
      <c r="Q1632" s="484">
        <f t="shared" ca="1" si="396"/>
        <v>1.0327893518518494</v>
      </c>
      <c r="R1632" s="486">
        <v>0.10999999940395355</v>
      </c>
      <c r="S1632" s="486"/>
      <c r="T1632">
        <v>60</v>
      </c>
      <c r="U1632" s="469" t="str">
        <f t="shared" si="397"/>
        <v>C66-R4</v>
      </c>
      <c r="V1632">
        <v>66</v>
      </c>
      <c r="W1632" s="470" t="s">
        <v>493</v>
      </c>
      <c r="X1632" s="470" t="s">
        <v>494</v>
      </c>
      <c r="Y1632">
        <v>4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C66-R2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1.0330787037037013</v>
      </c>
      <c r="Q1633" s="484">
        <f t="shared" ca="1" si="396"/>
        <v>1.0332407407407382</v>
      </c>
      <c r="R1633" s="486">
        <v>0.10999999940395355</v>
      </c>
      <c r="S1633" s="486"/>
      <c r="T1633">
        <v>60</v>
      </c>
      <c r="U1633" s="469" t="str">
        <f t="shared" si="397"/>
        <v>C66-R2</v>
      </c>
      <c r="V1633">
        <v>66</v>
      </c>
      <c r="W1633" s="470" t="s">
        <v>493</v>
      </c>
      <c r="X1633" s="470" t="s">
        <v>494</v>
      </c>
      <c r="Y1633">
        <v>2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C67-R1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1.033506944444442</v>
      </c>
      <c r="Q1634" s="484">
        <f t="shared" ca="1" si="396"/>
        <v>1.033680555555553</v>
      </c>
      <c r="R1634" s="486">
        <v>0.10999999940395355</v>
      </c>
      <c r="S1634" s="486"/>
      <c r="T1634">
        <v>60</v>
      </c>
      <c r="U1634" s="469" t="str">
        <f t="shared" si="397"/>
        <v>C67-R1</v>
      </c>
      <c r="V1634">
        <v>67</v>
      </c>
      <c r="W1634" s="470" t="s">
        <v>493</v>
      </c>
      <c r="X1634" s="470" t="s">
        <v>494</v>
      </c>
      <c r="Y1634">
        <v>1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C67-R3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1.0339120370370345</v>
      </c>
      <c r="Q1635" s="484">
        <f t="shared" ca="1" si="396"/>
        <v>1.0340624999999974</v>
      </c>
      <c r="R1635" s="486">
        <v>0.10999999940395355</v>
      </c>
      <c r="S1635" s="486"/>
      <c r="T1635">
        <v>61</v>
      </c>
      <c r="U1635" s="469" t="str">
        <f t="shared" si="397"/>
        <v>C67-R3</v>
      </c>
      <c r="V1635">
        <v>67</v>
      </c>
      <c r="W1635" s="470" t="s">
        <v>493</v>
      </c>
      <c r="X1635" s="470" t="s">
        <v>494</v>
      </c>
      <c r="Y1635">
        <v>3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C67-R5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1.0343055555555529</v>
      </c>
      <c r="Q1636" s="484">
        <f t="shared" ref="Q1636:Q1699" ca="1" si="411">P1636+TIME(0,0,RANDBETWEEN(12,15))</f>
        <v>1.0344444444444418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C67-R5</v>
      </c>
      <c r="V1636">
        <v>67</v>
      </c>
      <c r="W1636" s="470" t="s">
        <v>493</v>
      </c>
      <c r="X1636" s="470" t="s">
        <v>494</v>
      </c>
      <c r="Y1636">
        <v>5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C67-R7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1.0346759259259233</v>
      </c>
      <c r="Q1637" s="484">
        <f t="shared" ca="1" si="411"/>
        <v>1.0348379629629603</v>
      </c>
      <c r="R1637" s="486">
        <v>0.10999999940395355</v>
      </c>
      <c r="S1637" s="486"/>
      <c r="T1637">
        <v>61</v>
      </c>
      <c r="U1637" s="469" t="str">
        <f t="shared" si="412"/>
        <v>C67-R7</v>
      </c>
      <c r="V1637">
        <v>67</v>
      </c>
      <c r="W1637" s="470" t="s">
        <v>493</v>
      </c>
      <c r="X1637" s="470" t="s">
        <v>494</v>
      </c>
      <c r="Y1637">
        <v>7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C67-R9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1.0350810185185157</v>
      </c>
      <c r="Q1638" s="484">
        <f t="shared" ca="1" si="411"/>
        <v>1.0352314814814787</v>
      </c>
      <c r="R1638" s="486">
        <v>0.10999999940395355</v>
      </c>
      <c r="S1638" s="486"/>
      <c r="T1638">
        <v>61</v>
      </c>
      <c r="U1638" s="469" t="str">
        <f t="shared" si="412"/>
        <v>C67-R9</v>
      </c>
      <c r="V1638">
        <v>67</v>
      </c>
      <c r="W1638" s="470" t="s">
        <v>493</v>
      </c>
      <c r="X1638" s="470" t="s">
        <v>494</v>
      </c>
      <c r="Y1638">
        <v>9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C67-R11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1.0354745370370342</v>
      </c>
      <c r="Q1639" s="484">
        <f t="shared" ca="1" si="411"/>
        <v>1.0356365740740712</v>
      </c>
      <c r="R1639" s="486">
        <v>0.10999999940395355</v>
      </c>
      <c r="S1639" s="486"/>
      <c r="T1639">
        <v>61</v>
      </c>
      <c r="U1639" s="469" t="str">
        <f t="shared" si="412"/>
        <v>C67-R11</v>
      </c>
      <c r="V1639">
        <v>67</v>
      </c>
      <c r="W1639" s="470" t="s">
        <v>493</v>
      </c>
      <c r="X1639" s="470" t="s">
        <v>494</v>
      </c>
      <c r="Y1639">
        <v>11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C67-R13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1.0358680555555526</v>
      </c>
      <c r="Q1640" s="484">
        <f t="shared" ca="1" si="411"/>
        <v>1.0360185185185156</v>
      </c>
      <c r="R1640" s="486">
        <v>0.10999999940395355</v>
      </c>
      <c r="S1640" s="486"/>
      <c r="T1640">
        <v>61</v>
      </c>
      <c r="U1640" s="469" t="str">
        <f t="shared" si="412"/>
        <v>C67-R13</v>
      </c>
      <c r="V1640">
        <v>67</v>
      </c>
      <c r="W1640" s="470" t="s">
        <v>493</v>
      </c>
      <c r="X1640" s="470" t="s">
        <v>494</v>
      </c>
      <c r="Y1640">
        <v>13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C67-R15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1.036261574074071</v>
      </c>
      <c r="Q1641" s="484">
        <f t="shared" ca="1" si="411"/>
        <v>1.03640046296296</v>
      </c>
      <c r="R1641" s="486">
        <v>0.10999999940395355</v>
      </c>
      <c r="S1641" s="486"/>
      <c r="T1641">
        <v>61</v>
      </c>
      <c r="U1641" s="469" t="str">
        <f t="shared" si="412"/>
        <v>C67-R15</v>
      </c>
      <c r="V1641">
        <v>67</v>
      </c>
      <c r="W1641" s="470" t="s">
        <v>493</v>
      </c>
      <c r="X1641" s="470" t="s">
        <v>494</v>
      </c>
      <c r="Y1641">
        <v>15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C67-R17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1.0366666666666637</v>
      </c>
      <c r="Q1642" s="484">
        <f t="shared" ca="1" si="411"/>
        <v>1.0368287037037007</v>
      </c>
      <c r="R1642" s="486">
        <v>0.10999999940395355</v>
      </c>
      <c r="S1642" s="486"/>
      <c r="T1642">
        <v>61</v>
      </c>
      <c r="U1642" s="469" t="str">
        <f t="shared" si="412"/>
        <v>C67-R17</v>
      </c>
      <c r="V1642">
        <v>67</v>
      </c>
      <c r="W1642" s="470" t="s">
        <v>493</v>
      </c>
      <c r="X1642" s="470" t="s">
        <v>494</v>
      </c>
      <c r="Y1642">
        <v>17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C67-R19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1.0370601851851822</v>
      </c>
      <c r="Q1643" s="484">
        <f t="shared" ca="1" si="411"/>
        <v>1.0372222222222192</v>
      </c>
      <c r="R1643" s="486">
        <v>0.10999999940395355</v>
      </c>
      <c r="S1643" s="486"/>
      <c r="T1643">
        <v>61</v>
      </c>
      <c r="U1643" s="469" t="str">
        <f t="shared" si="412"/>
        <v>C67-R19</v>
      </c>
      <c r="V1643">
        <v>67</v>
      </c>
      <c r="W1643" s="470" t="s">
        <v>493</v>
      </c>
      <c r="X1643" s="470" t="s">
        <v>494</v>
      </c>
      <c r="Y1643">
        <v>19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C67-R21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1.0374652777777746</v>
      </c>
      <c r="Q1644" s="484">
        <f t="shared" ca="1" si="411"/>
        <v>1.0376041666666636</v>
      </c>
      <c r="R1644" s="486">
        <v>0.10999999940395355</v>
      </c>
      <c r="S1644" s="486"/>
      <c r="T1644">
        <v>61</v>
      </c>
      <c r="U1644" s="469" t="str">
        <f t="shared" si="412"/>
        <v>C67-R21</v>
      </c>
      <c r="V1644">
        <v>67</v>
      </c>
      <c r="W1644" s="470" t="s">
        <v>493</v>
      </c>
      <c r="X1644" s="470" t="s">
        <v>494</v>
      </c>
      <c r="Y1644">
        <v>21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C67-R23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1.037847222222219</v>
      </c>
      <c r="Q1645" s="484">
        <f t="shared" ca="1" si="411"/>
        <v>1.038009259259256</v>
      </c>
      <c r="R1645" s="486">
        <v>0.10999999940395355</v>
      </c>
      <c r="S1645" s="486"/>
      <c r="T1645">
        <v>61</v>
      </c>
      <c r="U1645" s="469" t="str">
        <f t="shared" si="412"/>
        <v>C67-R23</v>
      </c>
      <c r="V1645">
        <v>67</v>
      </c>
      <c r="W1645" s="470" t="s">
        <v>493</v>
      </c>
      <c r="X1645" s="470" t="s">
        <v>494</v>
      </c>
      <c r="Y1645">
        <v>23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C67-R25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1.0382870370370338</v>
      </c>
      <c r="Q1646" s="484">
        <f t="shared" ca="1" si="411"/>
        <v>1.0384606481481449</v>
      </c>
      <c r="R1646" s="486">
        <v>0.10999999940395355</v>
      </c>
      <c r="S1646" s="486"/>
      <c r="T1646">
        <v>61</v>
      </c>
      <c r="U1646" s="469" t="str">
        <f t="shared" si="412"/>
        <v>C67-R25</v>
      </c>
      <c r="V1646">
        <v>67</v>
      </c>
      <c r="W1646" s="470" t="s">
        <v>493</v>
      </c>
      <c r="X1646" s="470" t="s">
        <v>494</v>
      </c>
      <c r="Y1646">
        <v>25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C67-R27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1.0386921296296263</v>
      </c>
      <c r="Q1647" s="484">
        <f t="shared" ca="1" si="411"/>
        <v>1.0388310185185152</v>
      </c>
      <c r="R1647" s="486">
        <v>0.10999999940395355</v>
      </c>
      <c r="S1647" s="486"/>
      <c r="T1647">
        <v>61</v>
      </c>
      <c r="U1647" s="469" t="str">
        <f t="shared" si="412"/>
        <v>C67-R27</v>
      </c>
      <c r="V1647">
        <v>67</v>
      </c>
      <c r="W1647" s="470" t="s">
        <v>493</v>
      </c>
      <c r="X1647" s="470" t="s">
        <v>494</v>
      </c>
      <c r="Y1647">
        <v>27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C67-R29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1.039097222222219</v>
      </c>
      <c r="Q1648" s="484">
        <f t="shared" ca="1" si="411"/>
        <v>1.039247685185182</v>
      </c>
      <c r="R1648" s="486">
        <v>0.10999999940395355</v>
      </c>
      <c r="S1648" s="486"/>
      <c r="T1648">
        <v>61</v>
      </c>
      <c r="U1648" s="469" t="str">
        <f t="shared" si="412"/>
        <v>C67-R29</v>
      </c>
      <c r="V1648">
        <v>67</v>
      </c>
      <c r="W1648" s="470" t="s">
        <v>493</v>
      </c>
      <c r="X1648" s="470" t="s">
        <v>494</v>
      </c>
      <c r="Y1648">
        <v>29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C67-R31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1.0395023148148115</v>
      </c>
      <c r="Q1649" s="484">
        <f t="shared" ca="1" si="411"/>
        <v>1.0396643518518485</v>
      </c>
      <c r="R1649" s="486">
        <v>0.10999999940395355</v>
      </c>
      <c r="S1649" s="486"/>
      <c r="T1649">
        <v>61</v>
      </c>
      <c r="U1649" s="469" t="str">
        <f t="shared" si="412"/>
        <v>C67-R31</v>
      </c>
      <c r="V1649">
        <v>67</v>
      </c>
      <c r="W1649" s="470" t="s">
        <v>493</v>
      </c>
      <c r="X1649" s="470" t="s">
        <v>494</v>
      </c>
      <c r="Y1649">
        <v>31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C67-R33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1.0399421296296263</v>
      </c>
      <c r="Q1650" s="484">
        <f t="shared" ca="1" si="411"/>
        <v>1.0400810185185152</v>
      </c>
      <c r="R1650" s="486">
        <v>0.10999999940395355</v>
      </c>
      <c r="S1650" s="486"/>
      <c r="T1650">
        <v>61</v>
      </c>
      <c r="U1650" s="469" t="str">
        <f t="shared" si="412"/>
        <v>C67-R33</v>
      </c>
      <c r="V1650">
        <v>67</v>
      </c>
      <c r="W1650" s="470" t="s">
        <v>493</v>
      </c>
      <c r="X1650" s="470" t="s">
        <v>494</v>
      </c>
      <c r="Y1650">
        <v>33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C67-R35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1.0403124999999966</v>
      </c>
      <c r="Q1651" s="484">
        <f t="shared" ca="1" si="411"/>
        <v>1.0404861111111077</v>
      </c>
      <c r="R1651" s="486">
        <v>0.10999999940395355</v>
      </c>
      <c r="S1651" s="486"/>
      <c r="T1651">
        <v>61</v>
      </c>
      <c r="U1651" s="469" t="str">
        <f t="shared" si="412"/>
        <v>C67-R35</v>
      </c>
      <c r="V1651">
        <v>67</v>
      </c>
      <c r="W1651" s="470" t="s">
        <v>493</v>
      </c>
      <c r="X1651" s="470" t="s">
        <v>494</v>
      </c>
      <c r="Y1651">
        <v>35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C67-R37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1.0407638888888855</v>
      </c>
      <c r="Q1652" s="484">
        <f t="shared" ca="1" si="411"/>
        <v>1.0409143518518484</v>
      </c>
      <c r="R1652" s="486">
        <v>0.10999999940395355</v>
      </c>
      <c r="S1652" s="486"/>
      <c r="T1652">
        <v>61</v>
      </c>
      <c r="U1652" s="469" t="str">
        <f t="shared" si="412"/>
        <v>C67-R37</v>
      </c>
      <c r="V1652">
        <v>67</v>
      </c>
      <c r="W1652" s="470" t="s">
        <v>493</v>
      </c>
      <c r="X1652" s="470" t="s">
        <v>494</v>
      </c>
      <c r="Y1652">
        <v>37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C67-R39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1.0411574074074039</v>
      </c>
      <c r="Q1653" s="484">
        <f t="shared" ca="1" si="411"/>
        <v>1.0413078703703669</v>
      </c>
      <c r="R1653" s="486">
        <v>0.10999999940395355</v>
      </c>
      <c r="S1653" s="486"/>
      <c r="T1653">
        <v>61</v>
      </c>
      <c r="U1653" s="469" t="str">
        <f t="shared" si="412"/>
        <v>C67-R39</v>
      </c>
      <c r="V1653">
        <v>67</v>
      </c>
      <c r="W1653" s="470" t="s">
        <v>493</v>
      </c>
      <c r="X1653" s="470" t="s">
        <v>494</v>
      </c>
      <c r="Y1653">
        <v>39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C67-R41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1.0415972222222187</v>
      </c>
      <c r="Q1654" s="484">
        <f t="shared" ca="1" si="411"/>
        <v>1.0417592592592557</v>
      </c>
      <c r="R1654" s="486">
        <v>0.10999999940395355</v>
      </c>
      <c r="S1654" s="486"/>
      <c r="T1654">
        <v>61</v>
      </c>
      <c r="U1654" s="469" t="str">
        <f t="shared" si="412"/>
        <v>C67-R41</v>
      </c>
      <c r="V1654">
        <v>67</v>
      </c>
      <c r="W1654" s="470" t="s">
        <v>493</v>
      </c>
      <c r="X1654" s="470" t="s">
        <v>494</v>
      </c>
      <c r="Y1654">
        <v>41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C67-R43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1.0420486111111076</v>
      </c>
      <c r="Q1655" s="484">
        <f t="shared" ca="1" si="411"/>
        <v>1.0422222222222186</v>
      </c>
      <c r="R1655" s="486">
        <v>0.10999999940395355</v>
      </c>
      <c r="S1655" s="486"/>
      <c r="T1655">
        <v>61</v>
      </c>
      <c r="U1655" s="469" t="str">
        <f t="shared" si="412"/>
        <v>C67-R43</v>
      </c>
      <c r="V1655">
        <v>67</v>
      </c>
      <c r="W1655" s="470" t="s">
        <v>493</v>
      </c>
      <c r="X1655" s="470" t="s">
        <v>494</v>
      </c>
      <c r="Y1655">
        <v>43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C67-R45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1.0424768518518481</v>
      </c>
      <c r="Q1656" s="484">
        <f t="shared" ca="1" si="411"/>
        <v>1.0426388888888851</v>
      </c>
      <c r="R1656" s="486">
        <v>0.10999999940395355</v>
      </c>
      <c r="S1656" s="486"/>
      <c r="T1656">
        <v>61</v>
      </c>
      <c r="U1656" s="469" t="str">
        <f t="shared" si="412"/>
        <v>C67-R45</v>
      </c>
      <c r="V1656">
        <v>67</v>
      </c>
      <c r="W1656" s="470" t="s">
        <v>493</v>
      </c>
      <c r="X1656" s="470" t="s">
        <v>494</v>
      </c>
      <c r="Y1656">
        <v>45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C67-R47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1.042928240740737</v>
      </c>
      <c r="Q1657" s="484">
        <f t="shared" ca="1" si="411"/>
        <v>1.043090277777774</v>
      </c>
      <c r="R1657" s="486">
        <v>0.10999999940395355</v>
      </c>
      <c r="S1657" s="486"/>
      <c r="T1657">
        <v>61</v>
      </c>
      <c r="U1657" s="469" t="str">
        <f t="shared" si="412"/>
        <v>C67-R47</v>
      </c>
      <c r="V1657">
        <v>67</v>
      </c>
      <c r="W1657" s="470" t="s">
        <v>493</v>
      </c>
      <c r="X1657" s="470" t="s">
        <v>494</v>
      </c>
      <c r="Y1657">
        <v>47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C67-R49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1.0433680555555518</v>
      </c>
      <c r="Q1658" s="484">
        <f t="shared" ca="1" si="411"/>
        <v>1.0435069444444407</v>
      </c>
      <c r="R1658" s="486">
        <v>0.10999999940395355</v>
      </c>
      <c r="S1658" s="486"/>
      <c r="T1658">
        <v>61</v>
      </c>
      <c r="U1658" s="469" t="str">
        <f t="shared" si="412"/>
        <v>C67-R49</v>
      </c>
      <c r="V1658">
        <v>67</v>
      </c>
      <c r="W1658" s="470" t="s">
        <v>493</v>
      </c>
      <c r="X1658" s="470" t="s">
        <v>494</v>
      </c>
      <c r="Y1658">
        <v>49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C68-R48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1.0437384259259221</v>
      </c>
      <c r="Q1659" s="484">
        <f t="shared" ca="1" si="411"/>
        <v>1.0439120370370332</v>
      </c>
      <c r="R1659" s="486">
        <v>0.10999999940395355</v>
      </c>
      <c r="S1659" s="486"/>
      <c r="T1659">
        <v>62</v>
      </c>
      <c r="U1659" s="469" t="str">
        <f t="shared" si="412"/>
        <v>C68-R48</v>
      </c>
      <c r="V1659">
        <v>68</v>
      </c>
      <c r="W1659" s="470" t="s">
        <v>493</v>
      </c>
      <c r="X1659" s="470" t="s">
        <v>494</v>
      </c>
      <c r="Y1659">
        <v>48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C68-R46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1.0441435185185146</v>
      </c>
      <c r="Q1660" s="484">
        <f t="shared" ca="1" si="411"/>
        <v>1.0442824074074035</v>
      </c>
      <c r="R1660" s="486">
        <v>0.10999999940395355</v>
      </c>
      <c r="S1660" s="486"/>
      <c r="T1660">
        <v>62</v>
      </c>
      <c r="U1660" s="469" t="str">
        <f t="shared" si="412"/>
        <v>C68-R46</v>
      </c>
      <c r="V1660">
        <v>68</v>
      </c>
      <c r="W1660" s="470" t="s">
        <v>493</v>
      </c>
      <c r="X1660" s="470" t="s">
        <v>494</v>
      </c>
      <c r="Y1660">
        <v>46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C68-R44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1.0445601851851813</v>
      </c>
      <c r="Q1661" s="484">
        <f t="shared" ca="1" si="411"/>
        <v>1.0447106481481443</v>
      </c>
      <c r="R1661" s="486">
        <v>0.10999999940395355</v>
      </c>
      <c r="S1661" s="486"/>
      <c r="T1661">
        <v>62</v>
      </c>
      <c r="U1661" s="469" t="str">
        <f t="shared" si="412"/>
        <v>C68-R44</v>
      </c>
      <c r="V1661">
        <v>68</v>
      </c>
      <c r="W1661" s="470" t="s">
        <v>493</v>
      </c>
      <c r="X1661" s="470" t="s">
        <v>494</v>
      </c>
      <c r="Y1661">
        <v>44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C68-R42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1.0449999999999962</v>
      </c>
      <c r="Q1662" s="484">
        <f t="shared" ca="1" si="411"/>
        <v>1.0451388888888851</v>
      </c>
      <c r="R1662" s="486">
        <v>0.10999999940395355</v>
      </c>
      <c r="S1662" s="486"/>
      <c r="T1662">
        <v>62</v>
      </c>
      <c r="U1662" s="469" t="str">
        <f t="shared" si="412"/>
        <v>C68-R42</v>
      </c>
      <c r="V1662">
        <v>68</v>
      </c>
      <c r="W1662" s="470" t="s">
        <v>493</v>
      </c>
      <c r="X1662" s="470" t="s">
        <v>494</v>
      </c>
      <c r="Y1662">
        <v>42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C68-R40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1.0454050925925888</v>
      </c>
      <c r="Q1663" s="484">
        <f t="shared" ca="1" si="411"/>
        <v>1.0455787037036999</v>
      </c>
      <c r="R1663" s="486">
        <v>0.10999999940395355</v>
      </c>
      <c r="S1663" s="486"/>
      <c r="T1663">
        <v>62</v>
      </c>
      <c r="U1663" s="469" t="str">
        <f t="shared" si="412"/>
        <v>C68-R40</v>
      </c>
      <c r="V1663">
        <v>68</v>
      </c>
      <c r="W1663" s="470" t="s">
        <v>493</v>
      </c>
      <c r="X1663" s="470" t="s">
        <v>494</v>
      </c>
      <c r="Y1663">
        <v>40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C68-R38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1.0458680555555517</v>
      </c>
      <c r="Q1664" s="484">
        <f t="shared" ca="1" si="411"/>
        <v>1.0460416666666628</v>
      </c>
      <c r="R1664" s="486">
        <v>0.10999999940395355</v>
      </c>
      <c r="S1664" s="486"/>
      <c r="T1664">
        <v>62</v>
      </c>
      <c r="U1664" s="469" t="str">
        <f t="shared" si="412"/>
        <v>C68-R38</v>
      </c>
      <c r="V1664">
        <v>68</v>
      </c>
      <c r="W1664" s="470" t="s">
        <v>493</v>
      </c>
      <c r="X1664" s="470" t="s">
        <v>494</v>
      </c>
      <c r="Y1664">
        <v>38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C68-R36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1.0463310185185146</v>
      </c>
      <c r="Q1665" s="484">
        <f t="shared" ca="1" si="411"/>
        <v>1.0464814814814776</v>
      </c>
      <c r="R1665" s="486">
        <v>0.10999999940395355</v>
      </c>
      <c r="S1665" s="486"/>
      <c r="T1665">
        <v>62</v>
      </c>
      <c r="U1665" s="469" t="str">
        <f t="shared" si="412"/>
        <v>C68-R36</v>
      </c>
      <c r="V1665">
        <v>68</v>
      </c>
      <c r="W1665" s="470" t="s">
        <v>493</v>
      </c>
      <c r="X1665" s="470" t="s">
        <v>494</v>
      </c>
      <c r="Y1665">
        <v>36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C68-R34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1.0467592592592554</v>
      </c>
      <c r="Q1666" s="484">
        <f t="shared" ca="1" si="411"/>
        <v>1.0468981481481443</v>
      </c>
      <c r="R1666" s="486">
        <v>0.10999999940395355</v>
      </c>
      <c r="S1666" s="486"/>
      <c r="T1666">
        <v>62</v>
      </c>
      <c r="U1666" s="469" t="str">
        <f t="shared" si="412"/>
        <v>C68-R34</v>
      </c>
      <c r="V1666">
        <v>68</v>
      </c>
      <c r="W1666" s="470" t="s">
        <v>493</v>
      </c>
      <c r="X1666" s="470" t="s">
        <v>494</v>
      </c>
      <c r="Y1666">
        <v>34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C68-R32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1.0471643518518481</v>
      </c>
      <c r="Q1667" s="484">
        <f t="shared" ca="1" si="411"/>
        <v>1.0473379629629591</v>
      </c>
      <c r="R1667" s="486">
        <v>0.10999999940395355</v>
      </c>
      <c r="S1667" s="486"/>
      <c r="T1667">
        <v>62</v>
      </c>
      <c r="U1667" s="469" t="str">
        <f t="shared" si="412"/>
        <v>C68-R32</v>
      </c>
      <c r="V1667">
        <v>68</v>
      </c>
      <c r="W1667" s="470" t="s">
        <v>493</v>
      </c>
      <c r="X1667" s="470" t="s">
        <v>494</v>
      </c>
      <c r="Y1667">
        <v>32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C68-R30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1.047627314814811</v>
      </c>
      <c r="Q1668" s="484">
        <f t="shared" ca="1" si="411"/>
        <v>1.0477777777777739</v>
      </c>
      <c r="R1668" s="486">
        <v>0.10999999940395355</v>
      </c>
      <c r="S1668" s="486"/>
      <c r="T1668">
        <v>62</v>
      </c>
      <c r="U1668" s="469" t="str">
        <f t="shared" si="412"/>
        <v>C68-R30</v>
      </c>
      <c r="V1668">
        <v>68</v>
      </c>
      <c r="W1668" s="470" t="s">
        <v>493</v>
      </c>
      <c r="X1668" s="470" t="s">
        <v>494</v>
      </c>
      <c r="Y1668">
        <v>30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C68-R28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1.0480671296296258</v>
      </c>
      <c r="Q1669" s="484">
        <f t="shared" ca="1" si="411"/>
        <v>1.0482291666666628</v>
      </c>
      <c r="R1669" s="486">
        <v>0.10999999940395355</v>
      </c>
      <c r="S1669" s="486"/>
      <c r="T1669">
        <v>62</v>
      </c>
      <c r="U1669" s="469" t="str">
        <f t="shared" si="412"/>
        <v>C68-R28</v>
      </c>
      <c r="V1669">
        <v>68</v>
      </c>
      <c r="W1669" s="470" t="s">
        <v>493</v>
      </c>
      <c r="X1669" s="470" t="s">
        <v>494</v>
      </c>
      <c r="Y1669">
        <v>28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C68-R26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1.0484722222222183</v>
      </c>
      <c r="Q1670" s="484">
        <f t="shared" ca="1" si="411"/>
        <v>1.0486226851851812</v>
      </c>
      <c r="R1670" s="486">
        <v>0.10999999940395355</v>
      </c>
      <c r="S1670" s="486"/>
      <c r="T1670">
        <v>62</v>
      </c>
      <c r="U1670" s="469" t="str">
        <f t="shared" si="412"/>
        <v>C68-R26</v>
      </c>
      <c r="V1670">
        <v>68</v>
      </c>
      <c r="W1670" s="470" t="s">
        <v>493</v>
      </c>
      <c r="X1670" s="470" t="s">
        <v>494</v>
      </c>
      <c r="Y1670">
        <v>26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C68-R24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1.048888888888885</v>
      </c>
      <c r="Q1671" s="484">
        <f t="shared" ca="1" si="411"/>
        <v>1.049062499999996</v>
      </c>
      <c r="R1671" s="486">
        <v>0.10999999940395355</v>
      </c>
      <c r="S1671" s="486"/>
      <c r="T1671">
        <v>62</v>
      </c>
      <c r="U1671" s="469" t="str">
        <f t="shared" si="412"/>
        <v>C68-R24</v>
      </c>
      <c r="V1671">
        <v>68</v>
      </c>
      <c r="W1671" s="470" t="s">
        <v>493</v>
      </c>
      <c r="X1671" s="470" t="s">
        <v>494</v>
      </c>
      <c r="Y1671">
        <v>24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C68-R22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1.0493518518518479</v>
      </c>
      <c r="Q1672" s="484">
        <f t="shared" ca="1" si="411"/>
        <v>1.0495023148148108</v>
      </c>
      <c r="R1672" s="486">
        <v>0.10999999940395355</v>
      </c>
      <c r="S1672" s="486"/>
      <c r="T1672">
        <v>62</v>
      </c>
      <c r="U1672" s="469" t="str">
        <f t="shared" si="412"/>
        <v>C68-R22</v>
      </c>
      <c r="V1672">
        <v>68</v>
      </c>
      <c r="W1672" s="470" t="s">
        <v>493</v>
      </c>
      <c r="X1672" s="470" t="s">
        <v>494</v>
      </c>
      <c r="Y1672">
        <v>22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C68-R20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1.0497685185185146</v>
      </c>
      <c r="Q1673" s="484">
        <f t="shared" ca="1" si="411"/>
        <v>1.0499305555555516</v>
      </c>
      <c r="R1673" s="486">
        <v>0.10999999940395355</v>
      </c>
      <c r="S1673" s="486"/>
      <c r="T1673">
        <v>62</v>
      </c>
      <c r="U1673" s="469" t="str">
        <f t="shared" si="412"/>
        <v>C68-R20</v>
      </c>
      <c r="V1673">
        <v>68</v>
      </c>
      <c r="W1673" s="470" t="s">
        <v>493</v>
      </c>
      <c r="X1673" s="470" t="s">
        <v>494</v>
      </c>
      <c r="Y1673">
        <v>20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C68-R18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1.0501967592592554</v>
      </c>
      <c r="Q1674" s="484">
        <f t="shared" ca="1" si="411"/>
        <v>1.0503703703703664</v>
      </c>
      <c r="R1674" s="486">
        <v>0.10999999940395355</v>
      </c>
      <c r="S1674" s="486"/>
      <c r="T1674">
        <v>62</v>
      </c>
      <c r="U1674" s="469" t="str">
        <f t="shared" si="412"/>
        <v>C68-R18</v>
      </c>
      <c r="V1674">
        <v>68</v>
      </c>
      <c r="W1674" s="470" t="s">
        <v>493</v>
      </c>
      <c r="X1674" s="470" t="s">
        <v>494</v>
      </c>
      <c r="Y1674">
        <v>18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C68-R16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1.0506018518518478</v>
      </c>
      <c r="Q1675" s="484">
        <f t="shared" ca="1" si="411"/>
        <v>1.0507638888888848</v>
      </c>
      <c r="R1675" s="486">
        <v>0.10999999940395355</v>
      </c>
      <c r="S1675" s="486"/>
      <c r="T1675">
        <v>62</v>
      </c>
      <c r="U1675" s="469" t="str">
        <f t="shared" si="412"/>
        <v>C68-R16</v>
      </c>
      <c r="V1675">
        <v>68</v>
      </c>
      <c r="W1675" s="470" t="s">
        <v>493</v>
      </c>
      <c r="X1675" s="470" t="s">
        <v>494</v>
      </c>
      <c r="Y1675">
        <v>16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C68-R14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1.0510532407407367</v>
      </c>
      <c r="Q1676" s="484">
        <f t="shared" ca="1" si="411"/>
        <v>1.0511921296296256</v>
      </c>
      <c r="R1676" s="486">
        <v>0.10999999940395355</v>
      </c>
      <c r="S1676" s="486"/>
      <c r="T1676">
        <v>62</v>
      </c>
      <c r="U1676" s="469" t="str">
        <f t="shared" si="412"/>
        <v>C68-R14</v>
      </c>
      <c r="V1676">
        <v>68</v>
      </c>
      <c r="W1676" s="470" t="s">
        <v>493</v>
      </c>
      <c r="X1676" s="470" t="s">
        <v>494</v>
      </c>
      <c r="Y1676">
        <v>14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C68-R12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1.0514467592592551</v>
      </c>
      <c r="Q1677" s="484">
        <f t="shared" ca="1" si="411"/>
        <v>1.051585648148144</v>
      </c>
      <c r="R1677" s="486">
        <v>0.10999999940395355</v>
      </c>
      <c r="S1677" s="486"/>
      <c r="T1677">
        <v>62</v>
      </c>
      <c r="U1677" s="469" t="str">
        <f t="shared" si="412"/>
        <v>C68-R12</v>
      </c>
      <c r="V1677">
        <v>68</v>
      </c>
      <c r="W1677" s="470" t="s">
        <v>493</v>
      </c>
      <c r="X1677" s="470" t="s">
        <v>494</v>
      </c>
      <c r="Y1677">
        <v>12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C68-R10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1.0518518518518478</v>
      </c>
      <c r="Q1678" s="484">
        <f t="shared" ca="1" si="411"/>
        <v>1.0520254629629588</v>
      </c>
      <c r="R1678" s="486">
        <v>0.10999999940395355</v>
      </c>
      <c r="S1678" s="486"/>
      <c r="T1678">
        <v>62</v>
      </c>
      <c r="U1678" s="469" t="str">
        <f t="shared" si="412"/>
        <v>C68-R10</v>
      </c>
      <c r="V1678">
        <v>68</v>
      </c>
      <c r="W1678" s="470" t="s">
        <v>493</v>
      </c>
      <c r="X1678" s="470" t="s">
        <v>494</v>
      </c>
      <c r="Y1678">
        <v>10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C68-R8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1.0522916666666626</v>
      </c>
      <c r="Q1679" s="484">
        <f t="shared" ca="1" si="411"/>
        <v>1.0524537037036996</v>
      </c>
      <c r="R1679" s="486">
        <v>0.10999999940395355</v>
      </c>
      <c r="S1679" s="486"/>
      <c r="T1679">
        <v>62</v>
      </c>
      <c r="U1679" s="469" t="str">
        <f t="shared" si="412"/>
        <v>C68-R8</v>
      </c>
      <c r="V1679">
        <v>68</v>
      </c>
      <c r="W1679" s="470" t="s">
        <v>493</v>
      </c>
      <c r="X1679" s="470" t="s">
        <v>494</v>
      </c>
      <c r="Y1679">
        <v>8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C68-R6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1.0527314814814774</v>
      </c>
      <c r="Q1680" s="484">
        <f t="shared" ca="1" si="411"/>
        <v>1.0528935185185144</v>
      </c>
      <c r="R1680" s="486">
        <v>0.10999999940395355</v>
      </c>
      <c r="S1680" s="486"/>
      <c r="T1680">
        <v>62</v>
      </c>
      <c r="U1680" s="469" t="str">
        <f t="shared" si="412"/>
        <v>C68-R6</v>
      </c>
      <c r="V1680">
        <v>68</v>
      </c>
      <c r="W1680" s="470" t="s">
        <v>493</v>
      </c>
      <c r="X1680" s="470" t="s">
        <v>494</v>
      </c>
      <c r="Y1680">
        <v>6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C68-R4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1.0531597222222182</v>
      </c>
      <c r="Q1681" s="484">
        <f t="shared" ca="1" si="411"/>
        <v>1.0533333333333292</v>
      </c>
      <c r="R1681" s="486">
        <v>0.10999999940395355</v>
      </c>
      <c r="S1681" s="486"/>
      <c r="T1681">
        <v>62</v>
      </c>
      <c r="U1681" s="469" t="str">
        <f t="shared" si="412"/>
        <v>C68-R4</v>
      </c>
      <c r="V1681">
        <v>68</v>
      </c>
      <c r="W1681" s="470" t="s">
        <v>493</v>
      </c>
      <c r="X1681" s="470" t="s">
        <v>494</v>
      </c>
      <c r="Y1681">
        <v>4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C68-R2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1.0535763888888847</v>
      </c>
      <c r="Q1682" s="484">
        <f t="shared" ca="1" si="411"/>
        <v>1.0537384259259217</v>
      </c>
      <c r="R1682" s="486">
        <v>0.10999999940395355</v>
      </c>
      <c r="S1682" s="486"/>
      <c r="T1682">
        <v>62</v>
      </c>
      <c r="U1682" s="469" t="str">
        <f t="shared" si="412"/>
        <v>C68-R2</v>
      </c>
      <c r="V1682">
        <v>68</v>
      </c>
      <c r="W1682" s="470" t="s">
        <v>493</v>
      </c>
      <c r="X1682" s="470" t="s">
        <v>494</v>
      </c>
      <c r="Y1682">
        <v>2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C69-R1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1.0539814814814772</v>
      </c>
      <c r="Q1683" s="484">
        <f t="shared" ca="1" si="411"/>
        <v>1.0541435185185142</v>
      </c>
      <c r="R1683" s="486">
        <v>0.10999999940395355</v>
      </c>
      <c r="S1683" s="486"/>
      <c r="T1683">
        <v>62</v>
      </c>
      <c r="U1683" s="469" t="str">
        <f t="shared" si="412"/>
        <v>C69-R1</v>
      </c>
      <c r="V1683">
        <v>69</v>
      </c>
      <c r="W1683" s="470" t="s">
        <v>493</v>
      </c>
      <c r="X1683" s="470" t="s">
        <v>494</v>
      </c>
      <c r="Y1683">
        <v>1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C69-R3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1.054432870370366</v>
      </c>
      <c r="Q1684" s="484">
        <f t="shared" ca="1" si="411"/>
        <v>1.054594907407403</v>
      </c>
      <c r="R1684" s="486">
        <v>0.10999999940395355</v>
      </c>
      <c r="S1684" s="486"/>
      <c r="T1684">
        <v>63</v>
      </c>
      <c r="U1684" s="469" t="str">
        <f t="shared" si="412"/>
        <v>C69-R3</v>
      </c>
      <c r="V1684">
        <v>69</v>
      </c>
      <c r="W1684" s="470" t="s">
        <v>493</v>
      </c>
      <c r="X1684" s="470" t="s">
        <v>494</v>
      </c>
      <c r="Y1684">
        <v>3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C69-R5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1.0548842592592549</v>
      </c>
      <c r="Q1685" s="484">
        <f t="shared" ca="1" si="411"/>
        <v>1.0550462962962919</v>
      </c>
      <c r="R1685" s="486">
        <v>0.10999999940395355</v>
      </c>
      <c r="S1685" s="486"/>
      <c r="T1685">
        <v>63</v>
      </c>
      <c r="U1685" s="469" t="str">
        <f t="shared" si="412"/>
        <v>C69-R5</v>
      </c>
      <c r="V1685">
        <v>69</v>
      </c>
      <c r="W1685" s="470" t="s">
        <v>493</v>
      </c>
      <c r="X1685" s="470" t="s">
        <v>494</v>
      </c>
      <c r="Y1685">
        <v>5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C69-R7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1.0552777777777733</v>
      </c>
      <c r="Q1686" s="484">
        <f t="shared" ca="1" si="411"/>
        <v>1.0554398148148103</v>
      </c>
      <c r="R1686" s="486">
        <v>0.10999999940395355</v>
      </c>
      <c r="S1686" s="486"/>
      <c r="T1686">
        <v>63</v>
      </c>
      <c r="U1686" s="469" t="str">
        <f t="shared" si="412"/>
        <v>C69-R7</v>
      </c>
      <c r="V1686">
        <v>69</v>
      </c>
      <c r="W1686" s="470" t="s">
        <v>493</v>
      </c>
      <c r="X1686" s="470" t="s">
        <v>494</v>
      </c>
      <c r="Y1686">
        <v>7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C69-R9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1.0556712962962918</v>
      </c>
      <c r="Q1687" s="484">
        <f t="shared" ca="1" si="411"/>
        <v>1.0558333333333287</v>
      </c>
      <c r="R1687" s="486">
        <v>0.10999999940395355</v>
      </c>
      <c r="S1687" s="486"/>
      <c r="T1687">
        <v>63</v>
      </c>
      <c r="U1687" s="469" t="str">
        <f t="shared" si="412"/>
        <v>C69-R9</v>
      </c>
      <c r="V1687">
        <v>69</v>
      </c>
      <c r="W1687" s="470" t="s">
        <v>493</v>
      </c>
      <c r="X1687" s="470" t="s">
        <v>494</v>
      </c>
      <c r="Y1687">
        <v>9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C69-R11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1.0561226851851806</v>
      </c>
      <c r="Q1688" s="484">
        <f t="shared" ca="1" si="411"/>
        <v>1.0562847222222176</v>
      </c>
      <c r="R1688" s="486">
        <v>0.10999999940395355</v>
      </c>
      <c r="S1688" s="486"/>
      <c r="T1688">
        <v>63</v>
      </c>
      <c r="U1688" s="469" t="str">
        <f t="shared" si="412"/>
        <v>C69-R11</v>
      </c>
      <c r="V1688">
        <v>69</v>
      </c>
      <c r="W1688" s="470" t="s">
        <v>493</v>
      </c>
      <c r="X1688" s="470" t="s">
        <v>494</v>
      </c>
      <c r="Y1688">
        <v>11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C69-R13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1.0565740740740694</v>
      </c>
      <c r="Q1689" s="484">
        <f t="shared" ca="1" si="411"/>
        <v>1.0567245370370324</v>
      </c>
      <c r="R1689" s="486">
        <v>0.10999999940395355</v>
      </c>
      <c r="S1689" s="486"/>
      <c r="T1689">
        <v>63</v>
      </c>
      <c r="U1689" s="469" t="str">
        <f t="shared" si="412"/>
        <v>C69-R13</v>
      </c>
      <c r="V1689">
        <v>69</v>
      </c>
      <c r="W1689" s="470" t="s">
        <v>493</v>
      </c>
      <c r="X1689" s="470" t="s">
        <v>494</v>
      </c>
      <c r="Y1689">
        <v>13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C69-R15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1.0569560185185138</v>
      </c>
      <c r="Q1690" s="484">
        <f t="shared" ca="1" si="411"/>
        <v>1.0571180555555508</v>
      </c>
      <c r="R1690" s="486">
        <v>0.10999999940395355</v>
      </c>
      <c r="S1690" s="486"/>
      <c r="T1690">
        <v>63</v>
      </c>
      <c r="U1690" s="469" t="str">
        <f t="shared" si="412"/>
        <v>C69-R15</v>
      </c>
      <c r="V1690">
        <v>69</v>
      </c>
      <c r="W1690" s="470" t="s">
        <v>493</v>
      </c>
      <c r="X1690" s="470" t="s">
        <v>494</v>
      </c>
      <c r="Y1690">
        <v>15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C69-R17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1.0573495370370323</v>
      </c>
      <c r="Q1691" s="484">
        <f t="shared" ca="1" si="411"/>
        <v>1.0575115740740693</v>
      </c>
      <c r="R1691" s="486">
        <v>0.10999999940395355</v>
      </c>
      <c r="S1691" s="486"/>
      <c r="T1691">
        <v>63</v>
      </c>
      <c r="U1691" s="469" t="str">
        <f t="shared" si="412"/>
        <v>C69-R17</v>
      </c>
      <c r="V1691">
        <v>69</v>
      </c>
      <c r="W1691" s="470" t="s">
        <v>493</v>
      </c>
      <c r="X1691" s="470" t="s">
        <v>494</v>
      </c>
      <c r="Y1691">
        <v>17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C69-R19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1.0577546296296247</v>
      </c>
      <c r="Q1692" s="484">
        <f t="shared" ca="1" si="411"/>
        <v>1.0579282407407358</v>
      </c>
      <c r="R1692" s="486">
        <v>0.10999999940395355</v>
      </c>
      <c r="S1692" s="486"/>
      <c r="T1692">
        <v>63</v>
      </c>
      <c r="U1692" s="469" t="str">
        <f t="shared" si="412"/>
        <v>C69-R19</v>
      </c>
      <c r="V1692">
        <v>69</v>
      </c>
      <c r="W1692" s="470" t="s">
        <v>493</v>
      </c>
      <c r="X1692" s="470" t="s">
        <v>494</v>
      </c>
      <c r="Y1692">
        <v>19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C69-R21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1.0582175925925876</v>
      </c>
      <c r="Q1693" s="484">
        <f t="shared" ca="1" si="411"/>
        <v>1.0583796296296246</v>
      </c>
      <c r="R1693" s="486">
        <v>0.10999999940395355</v>
      </c>
      <c r="S1693" s="486"/>
      <c r="T1693">
        <v>63</v>
      </c>
      <c r="U1693" s="469" t="str">
        <f t="shared" si="412"/>
        <v>C69-R21</v>
      </c>
      <c r="V1693">
        <v>69</v>
      </c>
      <c r="W1693" s="470" t="s">
        <v>493</v>
      </c>
      <c r="X1693" s="470" t="s">
        <v>494</v>
      </c>
      <c r="Y1693">
        <v>21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C69-R23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1.0586458333333284</v>
      </c>
      <c r="Q1694" s="484">
        <f t="shared" ca="1" si="411"/>
        <v>1.0588078703703654</v>
      </c>
      <c r="R1694" s="486">
        <v>0.10999999940395355</v>
      </c>
      <c r="S1694" s="486"/>
      <c r="T1694">
        <v>63</v>
      </c>
      <c r="U1694" s="469" t="str">
        <f t="shared" si="412"/>
        <v>C69-R23</v>
      </c>
      <c r="V1694">
        <v>69</v>
      </c>
      <c r="W1694" s="470" t="s">
        <v>493</v>
      </c>
      <c r="X1694" s="470" t="s">
        <v>494</v>
      </c>
      <c r="Y1694">
        <v>23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C69-R25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1.0590624999999949</v>
      </c>
      <c r="Q1695" s="484">
        <f t="shared" ca="1" si="411"/>
        <v>1.0592013888888838</v>
      </c>
      <c r="R1695" s="486">
        <v>0.10999999940395355</v>
      </c>
      <c r="S1695" s="486"/>
      <c r="T1695">
        <v>63</v>
      </c>
      <c r="U1695" s="469" t="str">
        <f t="shared" si="412"/>
        <v>C69-R25</v>
      </c>
      <c r="V1695">
        <v>69</v>
      </c>
      <c r="W1695" s="470" t="s">
        <v>493</v>
      </c>
      <c r="X1695" s="470" t="s">
        <v>494</v>
      </c>
      <c r="Y1695">
        <v>25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C69-R27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1.0594328703703653</v>
      </c>
      <c r="Q1696" s="484">
        <f t="shared" ca="1" si="411"/>
        <v>1.0595717592592542</v>
      </c>
      <c r="R1696" s="486">
        <v>0.10999999940395355</v>
      </c>
      <c r="S1696" s="486"/>
      <c r="T1696">
        <v>63</v>
      </c>
      <c r="U1696" s="469" t="str">
        <f t="shared" si="412"/>
        <v>C69-R27</v>
      </c>
      <c r="V1696">
        <v>69</v>
      </c>
      <c r="W1696" s="470" t="s">
        <v>493</v>
      </c>
      <c r="X1696" s="470" t="s">
        <v>494</v>
      </c>
      <c r="Y1696">
        <v>27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C69-R29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1.0598148148148097</v>
      </c>
      <c r="Q1697" s="484">
        <f t="shared" ca="1" si="411"/>
        <v>1.0599768518518466</v>
      </c>
      <c r="R1697" s="486">
        <v>0.10999999940395355</v>
      </c>
      <c r="S1697" s="486"/>
      <c r="T1697">
        <v>63</v>
      </c>
      <c r="U1697" s="469" t="str">
        <f t="shared" si="412"/>
        <v>C69-R29</v>
      </c>
      <c r="V1697">
        <v>69</v>
      </c>
      <c r="W1697" s="470" t="s">
        <v>493</v>
      </c>
      <c r="X1697" s="470" t="s">
        <v>494</v>
      </c>
      <c r="Y1697">
        <v>29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C69-R31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1.0602199074074021</v>
      </c>
      <c r="Q1698" s="484">
        <f t="shared" ca="1" si="411"/>
        <v>1.0603703703703651</v>
      </c>
      <c r="R1698" s="486">
        <v>0.10999999940395355</v>
      </c>
      <c r="S1698" s="486"/>
      <c r="T1698">
        <v>63</v>
      </c>
      <c r="U1698" s="469" t="str">
        <f t="shared" si="412"/>
        <v>C69-R31</v>
      </c>
      <c r="V1698">
        <v>69</v>
      </c>
      <c r="W1698" s="470" t="s">
        <v>493</v>
      </c>
      <c r="X1698" s="470" t="s">
        <v>494</v>
      </c>
      <c r="Y1698">
        <v>31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C69-R33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1.0606249999999946</v>
      </c>
      <c r="Q1699" s="484">
        <f t="shared" ca="1" si="411"/>
        <v>1.0607638888888835</v>
      </c>
      <c r="R1699" s="486">
        <v>0.10999999940395355</v>
      </c>
      <c r="S1699" s="486"/>
      <c r="T1699">
        <v>63</v>
      </c>
      <c r="U1699" s="469" t="str">
        <f t="shared" si="412"/>
        <v>C69-R33</v>
      </c>
      <c r="V1699">
        <v>69</v>
      </c>
      <c r="W1699" s="470" t="s">
        <v>493</v>
      </c>
      <c r="X1699" s="470" t="s">
        <v>494</v>
      </c>
      <c r="Y1699">
        <v>33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C69-R35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1.061006944444439</v>
      </c>
      <c r="Q1700" s="484">
        <f t="shared" ref="Q1700:Q1763" ca="1" si="426">P1700+TIME(0,0,RANDBETWEEN(12,15))</f>
        <v>1.061168981481476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C69-R35</v>
      </c>
      <c r="V1700">
        <v>69</v>
      </c>
      <c r="W1700" s="470" t="s">
        <v>493</v>
      </c>
      <c r="X1700" s="470" t="s">
        <v>494</v>
      </c>
      <c r="Y1700">
        <v>35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C69-R37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1.0614351851851798</v>
      </c>
      <c r="Q1701" s="484">
        <f t="shared" ca="1" si="426"/>
        <v>1.0615740740740687</v>
      </c>
      <c r="R1701" s="486">
        <v>0.10999999940395355</v>
      </c>
      <c r="S1701" s="486"/>
      <c r="T1701">
        <v>63</v>
      </c>
      <c r="U1701" s="469" t="str">
        <f t="shared" si="427"/>
        <v>C69-R37</v>
      </c>
      <c r="V1701">
        <v>69</v>
      </c>
      <c r="W1701" s="470" t="s">
        <v>493</v>
      </c>
      <c r="X1701" s="470" t="s">
        <v>494</v>
      </c>
      <c r="Y1701">
        <v>37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C69-R39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1.0618634259259205</v>
      </c>
      <c r="Q1702" s="484">
        <f t="shared" ca="1" si="426"/>
        <v>1.0620023148148094</v>
      </c>
      <c r="R1702" s="486">
        <v>0.10999999940395355</v>
      </c>
      <c r="S1702" s="486"/>
      <c r="T1702">
        <v>63</v>
      </c>
      <c r="U1702" s="469" t="str">
        <f t="shared" si="427"/>
        <v>C69-R39</v>
      </c>
      <c r="V1702">
        <v>69</v>
      </c>
      <c r="W1702" s="470" t="s">
        <v>493</v>
      </c>
      <c r="X1702" s="470" t="s">
        <v>494</v>
      </c>
      <c r="Y1702">
        <v>39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C69-R41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1.0622337962962909</v>
      </c>
      <c r="Q1703" s="484">
        <f t="shared" ca="1" si="426"/>
        <v>1.0624074074074019</v>
      </c>
      <c r="R1703" s="486">
        <v>0.10999999940395355</v>
      </c>
      <c r="S1703" s="486"/>
      <c r="T1703">
        <v>63</v>
      </c>
      <c r="U1703" s="469" t="str">
        <f t="shared" si="427"/>
        <v>C69-R41</v>
      </c>
      <c r="V1703">
        <v>69</v>
      </c>
      <c r="W1703" s="470" t="s">
        <v>493</v>
      </c>
      <c r="X1703" s="470" t="s">
        <v>494</v>
      </c>
      <c r="Y1703">
        <v>41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C69-R43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1.0626736111111057</v>
      </c>
      <c r="Q1704" s="484">
        <f t="shared" ca="1" si="426"/>
        <v>1.0628356481481427</v>
      </c>
      <c r="R1704" s="486">
        <v>0.10999999940395355</v>
      </c>
      <c r="S1704" s="486"/>
      <c r="T1704">
        <v>63</v>
      </c>
      <c r="U1704" s="469" t="str">
        <f t="shared" si="427"/>
        <v>C69-R43</v>
      </c>
      <c r="V1704">
        <v>69</v>
      </c>
      <c r="W1704" s="470" t="s">
        <v>493</v>
      </c>
      <c r="X1704" s="470" t="s">
        <v>494</v>
      </c>
      <c r="Y1704">
        <v>43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C69-R45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1.0631134259259205</v>
      </c>
      <c r="Q1705" s="484">
        <f t="shared" ca="1" si="426"/>
        <v>1.0632754629629575</v>
      </c>
      <c r="R1705" s="486">
        <v>0.10999999940395355</v>
      </c>
      <c r="S1705" s="486"/>
      <c r="T1705">
        <v>63</v>
      </c>
      <c r="U1705" s="469" t="str">
        <f t="shared" si="427"/>
        <v>C69-R45</v>
      </c>
      <c r="V1705">
        <v>69</v>
      </c>
      <c r="W1705" s="470" t="s">
        <v>493</v>
      </c>
      <c r="X1705" s="470" t="s">
        <v>494</v>
      </c>
      <c r="Y1705">
        <v>45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C69-R47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1.063530092592587</v>
      </c>
      <c r="Q1706" s="484">
        <f t="shared" ca="1" si="426"/>
        <v>1.0636689814814759</v>
      </c>
      <c r="R1706" s="486">
        <v>0.10999999940395355</v>
      </c>
      <c r="S1706" s="486"/>
      <c r="T1706">
        <v>63</v>
      </c>
      <c r="U1706" s="469" t="str">
        <f t="shared" si="427"/>
        <v>C69-R47</v>
      </c>
      <c r="V1706">
        <v>69</v>
      </c>
      <c r="W1706" s="470" t="s">
        <v>493</v>
      </c>
      <c r="X1706" s="470" t="s">
        <v>494</v>
      </c>
      <c r="Y1706">
        <v>47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C69-R49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1.0639467592592537</v>
      </c>
      <c r="Q1707" s="484">
        <f t="shared" ca="1" si="426"/>
        <v>1.0641203703703648</v>
      </c>
      <c r="R1707" s="486">
        <v>0.10999999940395355</v>
      </c>
      <c r="S1707" s="486"/>
      <c r="T1707">
        <v>63</v>
      </c>
      <c r="U1707" s="469" t="str">
        <f t="shared" si="427"/>
        <v>C69-R49</v>
      </c>
      <c r="V1707">
        <v>69</v>
      </c>
      <c r="W1707" s="470" t="s">
        <v>493</v>
      </c>
      <c r="X1707" s="470" t="s">
        <v>494</v>
      </c>
      <c r="Y1707">
        <v>49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C70-R48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1.0643634259259203</v>
      </c>
      <c r="Q1708" s="484">
        <f t="shared" ca="1" si="426"/>
        <v>1.0645254629629572</v>
      </c>
      <c r="R1708" s="486">
        <v>0.10999999940395355</v>
      </c>
      <c r="S1708" s="486"/>
      <c r="T1708">
        <v>64</v>
      </c>
      <c r="U1708" s="469" t="str">
        <f t="shared" si="427"/>
        <v>C70-R48</v>
      </c>
      <c r="V1708">
        <v>70</v>
      </c>
      <c r="W1708" s="470" t="s">
        <v>493</v>
      </c>
      <c r="X1708" s="470" t="s">
        <v>494</v>
      </c>
      <c r="Y1708">
        <v>48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C70-R46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1.0648148148148091</v>
      </c>
      <c r="Q1709" s="484">
        <f t="shared" ca="1" si="426"/>
        <v>1.0649884259259201</v>
      </c>
      <c r="R1709" s="486">
        <v>0.10999999940395355</v>
      </c>
      <c r="S1709" s="486"/>
      <c r="T1709">
        <v>64</v>
      </c>
      <c r="U1709" s="469" t="str">
        <f t="shared" si="427"/>
        <v>C70-R46</v>
      </c>
      <c r="V1709">
        <v>70</v>
      </c>
      <c r="W1709" s="470" t="s">
        <v>493</v>
      </c>
      <c r="X1709" s="470" t="s">
        <v>494</v>
      </c>
      <c r="Y1709">
        <v>46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C70-R44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1.0652314814814756</v>
      </c>
      <c r="Q1710" s="484">
        <f t="shared" ca="1" si="426"/>
        <v>1.0653935185185126</v>
      </c>
      <c r="R1710" s="486">
        <v>0.10999999940395355</v>
      </c>
      <c r="S1710" s="486"/>
      <c r="T1710">
        <v>64</v>
      </c>
      <c r="U1710" s="469" t="str">
        <f t="shared" si="427"/>
        <v>C70-R44</v>
      </c>
      <c r="V1710">
        <v>70</v>
      </c>
      <c r="W1710" s="470" t="s">
        <v>493</v>
      </c>
      <c r="X1710" s="470" t="s">
        <v>494</v>
      </c>
      <c r="Y1710">
        <v>44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C70-R42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1.0656481481481421</v>
      </c>
      <c r="Q1711" s="484">
        <f t="shared" ca="1" si="426"/>
        <v>1.065787037037031</v>
      </c>
      <c r="R1711" s="486">
        <v>0.10999999940395355</v>
      </c>
      <c r="S1711" s="486"/>
      <c r="T1711">
        <v>64</v>
      </c>
      <c r="U1711" s="469" t="str">
        <f t="shared" si="427"/>
        <v>C70-R42</v>
      </c>
      <c r="V1711">
        <v>70</v>
      </c>
      <c r="W1711" s="470" t="s">
        <v>493</v>
      </c>
      <c r="X1711" s="470" t="s">
        <v>494</v>
      </c>
      <c r="Y1711">
        <v>42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C70-R40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1.0660300925925865</v>
      </c>
      <c r="Q1712" s="484">
        <f t="shared" ca="1" si="426"/>
        <v>1.0661805555555495</v>
      </c>
      <c r="R1712" s="486">
        <v>0.10999999940395355</v>
      </c>
      <c r="S1712" s="486"/>
      <c r="T1712">
        <v>64</v>
      </c>
      <c r="U1712" s="469" t="str">
        <f t="shared" si="427"/>
        <v>C70-R40</v>
      </c>
      <c r="V1712">
        <v>70</v>
      </c>
      <c r="W1712" s="470" t="s">
        <v>493</v>
      </c>
      <c r="X1712" s="470" t="s">
        <v>494</v>
      </c>
      <c r="Y1712">
        <v>40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C70-R38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1.066435185185179</v>
      </c>
      <c r="Q1713" s="484">
        <f t="shared" ca="1" si="426"/>
        <v>1.06660879629629</v>
      </c>
      <c r="R1713" s="486">
        <v>0.10999999940395355</v>
      </c>
      <c r="S1713" s="486"/>
      <c r="T1713">
        <v>64</v>
      </c>
      <c r="U1713" s="469" t="str">
        <f t="shared" si="427"/>
        <v>C70-R38</v>
      </c>
      <c r="V1713">
        <v>70</v>
      </c>
      <c r="W1713" s="470" t="s">
        <v>493</v>
      </c>
      <c r="X1713" s="470" t="s">
        <v>494</v>
      </c>
      <c r="Y1713">
        <v>38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C70-R36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1.0668634259259195</v>
      </c>
      <c r="Q1714" s="484">
        <f t="shared" ca="1" si="426"/>
        <v>1.0670370370370306</v>
      </c>
      <c r="R1714" s="486">
        <v>0.10999999940395355</v>
      </c>
      <c r="S1714" s="486"/>
      <c r="T1714">
        <v>64</v>
      </c>
      <c r="U1714" s="469" t="str">
        <f t="shared" si="427"/>
        <v>C70-R36</v>
      </c>
      <c r="V1714">
        <v>70</v>
      </c>
      <c r="W1714" s="470" t="s">
        <v>493</v>
      </c>
      <c r="X1714" s="470" t="s">
        <v>494</v>
      </c>
      <c r="Y1714">
        <v>36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C70-R34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1.0673263888888824</v>
      </c>
      <c r="Q1715" s="484">
        <f t="shared" ca="1" si="426"/>
        <v>1.0674884259259194</v>
      </c>
      <c r="R1715" s="486">
        <v>0.10999999940395355</v>
      </c>
      <c r="S1715" s="486"/>
      <c r="T1715">
        <v>64</v>
      </c>
      <c r="U1715" s="469" t="str">
        <f t="shared" si="427"/>
        <v>C70-R34</v>
      </c>
      <c r="V1715">
        <v>70</v>
      </c>
      <c r="W1715" s="470" t="s">
        <v>493</v>
      </c>
      <c r="X1715" s="470" t="s">
        <v>494</v>
      </c>
      <c r="Y1715">
        <v>34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C70-R32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1.0677662037036972</v>
      </c>
      <c r="Q1716" s="484">
        <f t="shared" ca="1" si="426"/>
        <v>1.0679282407407342</v>
      </c>
      <c r="R1716" s="486">
        <v>0.10999999940395355</v>
      </c>
      <c r="S1716" s="486"/>
      <c r="T1716">
        <v>64</v>
      </c>
      <c r="U1716" s="469" t="str">
        <f t="shared" si="427"/>
        <v>C70-R32</v>
      </c>
      <c r="V1716">
        <v>70</v>
      </c>
      <c r="W1716" s="470" t="s">
        <v>493</v>
      </c>
      <c r="X1716" s="470" t="s">
        <v>494</v>
      </c>
      <c r="Y1716">
        <v>32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C70-R30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1.068194444444438</v>
      </c>
      <c r="Q1717" s="484">
        <f t="shared" ca="1" si="426"/>
        <v>1.068368055555549</v>
      </c>
      <c r="R1717" s="486">
        <v>0.10999999940395355</v>
      </c>
      <c r="S1717" s="486"/>
      <c r="T1717">
        <v>64</v>
      </c>
      <c r="U1717" s="469" t="str">
        <f t="shared" si="427"/>
        <v>C70-R30</v>
      </c>
      <c r="V1717">
        <v>70</v>
      </c>
      <c r="W1717" s="470" t="s">
        <v>493</v>
      </c>
      <c r="X1717" s="470" t="s">
        <v>494</v>
      </c>
      <c r="Y1717">
        <v>30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C70-R28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1.0686574074074009</v>
      </c>
      <c r="Q1718" s="484">
        <f t="shared" ca="1" si="426"/>
        <v>1.0688078703703638</v>
      </c>
      <c r="R1718" s="486">
        <v>0.10999999940395355</v>
      </c>
      <c r="S1718" s="486"/>
      <c r="T1718">
        <v>64</v>
      </c>
      <c r="U1718" s="469" t="str">
        <f t="shared" si="427"/>
        <v>C70-R28</v>
      </c>
      <c r="V1718">
        <v>70</v>
      </c>
      <c r="W1718" s="470" t="s">
        <v>493</v>
      </c>
      <c r="X1718" s="470" t="s">
        <v>494</v>
      </c>
      <c r="Y1718">
        <v>28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C70-R26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1.0690624999999934</v>
      </c>
      <c r="Q1719" s="484">
        <f t="shared" ca="1" si="426"/>
        <v>1.0692129629629563</v>
      </c>
      <c r="R1719" s="486">
        <v>0.10999999940395355</v>
      </c>
      <c r="S1719" s="486"/>
      <c r="T1719">
        <v>64</v>
      </c>
      <c r="U1719" s="469" t="str">
        <f t="shared" si="427"/>
        <v>C70-R26</v>
      </c>
      <c r="V1719">
        <v>70</v>
      </c>
      <c r="W1719" s="470" t="s">
        <v>493</v>
      </c>
      <c r="X1719" s="470" t="s">
        <v>494</v>
      </c>
      <c r="Y1719">
        <v>26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C70-R24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1.0695023148148082</v>
      </c>
      <c r="Q1720" s="484">
        <f t="shared" ca="1" si="426"/>
        <v>1.0696643518518452</v>
      </c>
      <c r="R1720" s="486">
        <v>0.10999999940395355</v>
      </c>
      <c r="S1720" s="486"/>
      <c r="T1720">
        <v>64</v>
      </c>
      <c r="U1720" s="469" t="str">
        <f t="shared" si="427"/>
        <v>C70-R24</v>
      </c>
      <c r="V1720">
        <v>70</v>
      </c>
      <c r="W1720" s="470" t="s">
        <v>493</v>
      </c>
      <c r="X1720" s="470" t="s">
        <v>494</v>
      </c>
      <c r="Y1720">
        <v>24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C70-R22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1.069942129629623</v>
      </c>
      <c r="Q1721" s="484">
        <f t="shared" ca="1" si="426"/>
        <v>1.07010416666666</v>
      </c>
      <c r="R1721" s="486">
        <v>0.10999999940395355</v>
      </c>
      <c r="S1721" s="486"/>
      <c r="T1721">
        <v>64</v>
      </c>
      <c r="U1721" s="469" t="str">
        <f t="shared" si="427"/>
        <v>C70-R22</v>
      </c>
      <c r="V1721">
        <v>70</v>
      </c>
      <c r="W1721" s="470" t="s">
        <v>493</v>
      </c>
      <c r="X1721" s="470" t="s">
        <v>494</v>
      </c>
      <c r="Y1721">
        <v>22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C70-R20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1.0703935185185118</v>
      </c>
      <c r="Q1722" s="484">
        <f t="shared" ca="1" si="426"/>
        <v>1.0705324074074007</v>
      </c>
      <c r="R1722" s="486">
        <v>0.10999999940395355</v>
      </c>
      <c r="S1722" s="486"/>
      <c r="T1722">
        <v>64</v>
      </c>
      <c r="U1722" s="469" t="str">
        <f t="shared" si="427"/>
        <v>C70-R20</v>
      </c>
      <c r="V1722">
        <v>70</v>
      </c>
      <c r="W1722" s="470" t="s">
        <v>493</v>
      </c>
      <c r="X1722" s="470" t="s">
        <v>494</v>
      </c>
      <c r="Y1722">
        <v>20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C70-R18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1.0707986111111045</v>
      </c>
      <c r="Q1723" s="484">
        <f t="shared" ca="1" si="426"/>
        <v>1.0709374999999934</v>
      </c>
      <c r="R1723" s="486">
        <v>0.10999999940395355</v>
      </c>
      <c r="S1723" s="486"/>
      <c r="T1723">
        <v>64</v>
      </c>
      <c r="U1723" s="469" t="str">
        <f t="shared" si="427"/>
        <v>C70-R18</v>
      </c>
      <c r="V1723">
        <v>70</v>
      </c>
      <c r="W1723" s="470" t="s">
        <v>493</v>
      </c>
      <c r="X1723" s="470" t="s">
        <v>494</v>
      </c>
      <c r="Y1723">
        <v>18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C70-R16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1.0712268518518453</v>
      </c>
      <c r="Q1724" s="484">
        <f t="shared" ca="1" si="426"/>
        <v>1.0714004629629563</v>
      </c>
      <c r="R1724" s="486">
        <v>0.10999999940395355</v>
      </c>
      <c r="S1724" s="486"/>
      <c r="T1724">
        <v>64</v>
      </c>
      <c r="U1724" s="469" t="str">
        <f t="shared" si="427"/>
        <v>C70-R16</v>
      </c>
      <c r="V1724">
        <v>70</v>
      </c>
      <c r="W1724" s="470" t="s">
        <v>493</v>
      </c>
      <c r="X1724" s="470" t="s">
        <v>494</v>
      </c>
      <c r="Y1724">
        <v>16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C70-R14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1.0716435185185118</v>
      </c>
      <c r="Q1725" s="484">
        <f t="shared" ca="1" si="426"/>
        <v>1.0718171296296228</v>
      </c>
      <c r="R1725" s="486">
        <v>0.10999999940395355</v>
      </c>
      <c r="S1725" s="486"/>
      <c r="T1725">
        <v>64</v>
      </c>
      <c r="U1725" s="469" t="str">
        <f t="shared" si="427"/>
        <v>C70-R14</v>
      </c>
      <c r="V1725">
        <v>70</v>
      </c>
      <c r="W1725" s="470" t="s">
        <v>493</v>
      </c>
      <c r="X1725" s="470" t="s">
        <v>494</v>
      </c>
      <c r="Y1725">
        <v>14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C70-R12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1.0720717592592524</v>
      </c>
      <c r="Q1726" s="484">
        <f t="shared" ca="1" si="426"/>
        <v>1.0722337962962893</v>
      </c>
      <c r="R1726" s="486">
        <v>0.10999999940395355</v>
      </c>
      <c r="S1726" s="486"/>
      <c r="T1726">
        <v>64</v>
      </c>
      <c r="U1726" s="469" t="str">
        <f t="shared" si="427"/>
        <v>C70-R12</v>
      </c>
      <c r="V1726">
        <v>70</v>
      </c>
      <c r="W1726" s="470" t="s">
        <v>493</v>
      </c>
      <c r="X1726" s="470" t="s">
        <v>494</v>
      </c>
      <c r="Y1726">
        <v>12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C70-R10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1.0724884259259189</v>
      </c>
      <c r="Q1727" s="484">
        <f t="shared" ca="1" si="426"/>
        <v>1.0726273148148078</v>
      </c>
      <c r="R1727" s="486">
        <v>0.10999999940395355</v>
      </c>
      <c r="S1727" s="486"/>
      <c r="T1727">
        <v>64</v>
      </c>
      <c r="U1727" s="469" t="str">
        <f t="shared" si="427"/>
        <v>C70-R10</v>
      </c>
      <c r="V1727">
        <v>70</v>
      </c>
      <c r="W1727" s="470" t="s">
        <v>493</v>
      </c>
      <c r="X1727" s="470" t="s">
        <v>494</v>
      </c>
      <c r="Y1727">
        <v>10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C70-R8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1.0728587962962892</v>
      </c>
      <c r="Q1728" s="484">
        <f t="shared" ca="1" si="426"/>
        <v>1.0730208333333262</v>
      </c>
      <c r="R1728" s="486">
        <v>0.10999999940395355</v>
      </c>
      <c r="S1728" s="486"/>
      <c r="T1728">
        <v>64</v>
      </c>
      <c r="U1728" s="469" t="str">
        <f t="shared" si="427"/>
        <v>C70-R8</v>
      </c>
      <c r="V1728">
        <v>70</v>
      </c>
      <c r="W1728" s="470" t="s">
        <v>493</v>
      </c>
      <c r="X1728" s="470" t="s">
        <v>494</v>
      </c>
      <c r="Y1728">
        <v>8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C70-R6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1.0732638888888817</v>
      </c>
      <c r="Q1729" s="484">
        <f t="shared" ca="1" si="426"/>
        <v>1.0734374999999927</v>
      </c>
      <c r="R1729" s="486">
        <v>0.10999999940395355</v>
      </c>
      <c r="S1729" s="486"/>
      <c r="T1729">
        <v>64</v>
      </c>
      <c r="U1729" s="469" t="str">
        <f t="shared" si="427"/>
        <v>C70-R6</v>
      </c>
      <c r="V1729">
        <v>70</v>
      </c>
      <c r="W1729" s="470" t="s">
        <v>493</v>
      </c>
      <c r="X1729" s="470" t="s">
        <v>494</v>
      </c>
      <c r="Y1729">
        <v>6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C70-R4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1.0737268518518446</v>
      </c>
      <c r="Q1730" s="484">
        <f t="shared" ca="1" si="426"/>
        <v>1.0738888888888816</v>
      </c>
      <c r="R1730" s="486">
        <v>0.10999999940395355</v>
      </c>
      <c r="S1730" s="486"/>
      <c r="T1730">
        <v>64</v>
      </c>
      <c r="U1730" s="469" t="str">
        <f t="shared" si="427"/>
        <v>C70-R4</v>
      </c>
      <c r="V1730">
        <v>70</v>
      </c>
      <c r="W1730" s="470" t="s">
        <v>493</v>
      </c>
      <c r="X1730" s="470" t="s">
        <v>494</v>
      </c>
      <c r="Y1730">
        <v>4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C70-R2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1.0741782407407334</v>
      </c>
      <c r="Q1731" s="484">
        <f t="shared" ca="1" si="426"/>
        <v>1.0743171296296223</v>
      </c>
      <c r="R1731" s="486">
        <v>0.10999999940395355</v>
      </c>
      <c r="S1731" s="486"/>
      <c r="T1731">
        <v>64</v>
      </c>
      <c r="U1731" s="469" t="str">
        <f t="shared" si="427"/>
        <v>C70-R2</v>
      </c>
      <c r="V1731">
        <v>70</v>
      </c>
      <c r="W1731" s="470" t="s">
        <v>493</v>
      </c>
      <c r="X1731" s="470" t="s">
        <v>494</v>
      </c>
      <c r="Y1731">
        <v>2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C71-R1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1.0745486111111038</v>
      </c>
      <c r="Q1732" s="484">
        <f t="shared" ca="1" si="426"/>
        <v>1.0746990740740667</v>
      </c>
      <c r="R1732" s="486">
        <v>0.10999999940395355</v>
      </c>
      <c r="S1732" s="486"/>
      <c r="T1732">
        <v>64</v>
      </c>
      <c r="U1732" s="469" t="str">
        <f t="shared" si="427"/>
        <v>C71-R1</v>
      </c>
      <c r="V1732">
        <v>71</v>
      </c>
      <c r="W1732" s="470" t="s">
        <v>493</v>
      </c>
      <c r="X1732" s="470" t="s">
        <v>494</v>
      </c>
      <c r="Y1732">
        <v>1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C71-R3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1.0749884259259186</v>
      </c>
      <c r="Q1733" s="484">
        <f t="shared" ca="1" si="426"/>
        <v>1.0751504629629556</v>
      </c>
      <c r="R1733" s="486">
        <v>0.10999999940395355</v>
      </c>
      <c r="S1733" s="486"/>
      <c r="T1733">
        <v>65</v>
      </c>
      <c r="U1733" s="469" t="str">
        <f t="shared" si="427"/>
        <v>C71-R3</v>
      </c>
      <c r="V1733">
        <v>71</v>
      </c>
      <c r="W1733" s="470" t="s">
        <v>493</v>
      </c>
      <c r="X1733" s="470" t="s">
        <v>494</v>
      </c>
      <c r="Y1733">
        <v>3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C71-R5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1.0754282407407334</v>
      </c>
      <c r="Q1734" s="484">
        <f t="shared" ca="1" si="426"/>
        <v>1.0755902777777704</v>
      </c>
      <c r="R1734" s="486">
        <v>0.10999999940395355</v>
      </c>
      <c r="S1734" s="486"/>
      <c r="T1734">
        <v>65</v>
      </c>
      <c r="U1734" s="469" t="str">
        <f t="shared" si="427"/>
        <v>C71-R5</v>
      </c>
      <c r="V1734">
        <v>71</v>
      </c>
      <c r="W1734" s="470" t="s">
        <v>493</v>
      </c>
      <c r="X1734" s="470" t="s">
        <v>494</v>
      </c>
      <c r="Y1734">
        <v>5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C71-R7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1.0758564814814742</v>
      </c>
      <c r="Q1735" s="484">
        <f t="shared" ca="1" si="426"/>
        <v>1.0759953703703631</v>
      </c>
      <c r="R1735" s="486">
        <v>0.10999999940395355</v>
      </c>
      <c r="S1735" s="486"/>
      <c r="T1735">
        <v>65</v>
      </c>
      <c r="U1735" s="469" t="str">
        <f t="shared" si="427"/>
        <v>C71-R7</v>
      </c>
      <c r="V1735">
        <v>71</v>
      </c>
      <c r="W1735" s="470" t="s">
        <v>493</v>
      </c>
      <c r="X1735" s="470" t="s">
        <v>494</v>
      </c>
      <c r="Y1735">
        <v>7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C71-R9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1.0762499999999926</v>
      </c>
      <c r="Q1736" s="484">
        <f t="shared" ca="1" si="426"/>
        <v>1.0764004629629556</v>
      </c>
      <c r="R1736" s="486">
        <v>0.10999999940395355</v>
      </c>
      <c r="S1736" s="486"/>
      <c r="T1736">
        <v>65</v>
      </c>
      <c r="U1736" s="469" t="str">
        <f t="shared" si="427"/>
        <v>C71-R9</v>
      </c>
      <c r="V1736">
        <v>71</v>
      </c>
      <c r="W1736" s="470" t="s">
        <v>493</v>
      </c>
      <c r="X1736" s="470" t="s">
        <v>494</v>
      </c>
      <c r="Y1736">
        <v>9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C71-R11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1.076631944444437</v>
      </c>
      <c r="Q1737" s="484">
        <f t="shared" ca="1" si="426"/>
        <v>1.076805555555548</v>
      </c>
      <c r="R1737" s="486">
        <v>0.10999999940395355</v>
      </c>
      <c r="S1737" s="486"/>
      <c r="T1737">
        <v>65</v>
      </c>
      <c r="U1737" s="469" t="str">
        <f t="shared" si="427"/>
        <v>C71-R11</v>
      </c>
      <c r="V1737">
        <v>71</v>
      </c>
      <c r="W1737" s="470" t="s">
        <v>493</v>
      </c>
      <c r="X1737" s="470" t="s">
        <v>494</v>
      </c>
      <c r="Y1737">
        <v>11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C71-R13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1.0770833333333258</v>
      </c>
      <c r="Q1738" s="484">
        <f t="shared" ca="1" si="426"/>
        <v>1.0772222222222148</v>
      </c>
      <c r="R1738" s="486">
        <v>0.10999999940395355</v>
      </c>
      <c r="S1738" s="486"/>
      <c r="T1738">
        <v>65</v>
      </c>
      <c r="U1738" s="469" t="str">
        <f t="shared" si="427"/>
        <v>C71-R13</v>
      </c>
      <c r="V1738">
        <v>71</v>
      </c>
      <c r="W1738" s="470" t="s">
        <v>493</v>
      </c>
      <c r="X1738" s="470" t="s">
        <v>494</v>
      </c>
      <c r="Y1738">
        <v>13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C71-R15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1.0774652777777702</v>
      </c>
      <c r="Q1739" s="484">
        <f t="shared" ca="1" si="426"/>
        <v>1.0776157407407332</v>
      </c>
      <c r="R1739" s="486">
        <v>0.10999999940395355</v>
      </c>
      <c r="S1739" s="486"/>
      <c r="T1739">
        <v>65</v>
      </c>
      <c r="U1739" s="469" t="str">
        <f t="shared" si="427"/>
        <v>C71-R15</v>
      </c>
      <c r="V1739">
        <v>71</v>
      </c>
      <c r="W1739" s="470" t="s">
        <v>493</v>
      </c>
      <c r="X1739" s="470" t="s">
        <v>494</v>
      </c>
      <c r="Y1739">
        <v>15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C71-R17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1.0778587962962887</v>
      </c>
      <c r="Q1740" s="484">
        <f t="shared" ca="1" si="426"/>
        <v>1.0780208333333257</v>
      </c>
      <c r="R1740" s="486">
        <v>0.10999999940395355</v>
      </c>
      <c r="S1740" s="486"/>
      <c r="T1740">
        <v>65</v>
      </c>
      <c r="U1740" s="469" t="str">
        <f t="shared" si="427"/>
        <v>C71-R17</v>
      </c>
      <c r="V1740">
        <v>71</v>
      </c>
      <c r="W1740" s="470" t="s">
        <v>493</v>
      </c>
      <c r="X1740" s="470" t="s">
        <v>494</v>
      </c>
      <c r="Y1740">
        <v>17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C71-R19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1.0782754629629552</v>
      </c>
      <c r="Q1741" s="484">
        <f t="shared" ca="1" si="426"/>
        <v>1.0784143518518441</v>
      </c>
      <c r="R1741" s="486">
        <v>0.10999999940395355</v>
      </c>
      <c r="S1741" s="486"/>
      <c r="T1741">
        <v>65</v>
      </c>
      <c r="U1741" s="469" t="str">
        <f t="shared" si="427"/>
        <v>C71-R19</v>
      </c>
      <c r="V1741">
        <v>71</v>
      </c>
      <c r="W1741" s="470" t="s">
        <v>493</v>
      </c>
      <c r="X1741" s="470" t="s">
        <v>494</v>
      </c>
      <c r="Y1741">
        <v>19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C71-R21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1.0786921296296219</v>
      </c>
      <c r="Q1742" s="484">
        <f t="shared" ca="1" si="426"/>
        <v>1.0788310185185108</v>
      </c>
      <c r="R1742" s="486">
        <v>0.10999999940395355</v>
      </c>
      <c r="S1742" s="486"/>
      <c r="T1742">
        <v>65</v>
      </c>
      <c r="U1742" s="469" t="str">
        <f t="shared" si="427"/>
        <v>C71-R21</v>
      </c>
      <c r="V1742">
        <v>71</v>
      </c>
      <c r="W1742" s="470" t="s">
        <v>493</v>
      </c>
      <c r="X1742" s="470" t="s">
        <v>494</v>
      </c>
      <c r="Y1742">
        <v>21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C71-R23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1.0790740740740663</v>
      </c>
      <c r="Q1743" s="484">
        <f t="shared" ca="1" si="426"/>
        <v>1.0792129629629552</v>
      </c>
      <c r="R1743" s="486">
        <v>0.10999999940395355</v>
      </c>
      <c r="S1743" s="486"/>
      <c r="T1743">
        <v>65</v>
      </c>
      <c r="U1743" s="469" t="str">
        <f t="shared" si="427"/>
        <v>C71-R23</v>
      </c>
      <c r="V1743">
        <v>71</v>
      </c>
      <c r="W1743" s="470" t="s">
        <v>493</v>
      </c>
      <c r="X1743" s="470" t="s">
        <v>494</v>
      </c>
      <c r="Y1743">
        <v>23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C71-R25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1.0794560185185107</v>
      </c>
      <c r="Q1744" s="484">
        <f t="shared" ca="1" si="426"/>
        <v>1.0795949074073996</v>
      </c>
      <c r="R1744" s="486">
        <v>0.10999999940395355</v>
      </c>
      <c r="S1744" s="486"/>
      <c r="T1744">
        <v>65</v>
      </c>
      <c r="U1744" s="469" t="str">
        <f t="shared" si="427"/>
        <v>C71-R25</v>
      </c>
      <c r="V1744">
        <v>71</v>
      </c>
      <c r="W1744" s="470" t="s">
        <v>493</v>
      </c>
      <c r="X1744" s="470" t="s">
        <v>494</v>
      </c>
      <c r="Y1744">
        <v>25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C71-R27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1.0798611111111034</v>
      </c>
      <c r="Q1745" s="484">
        <f t="shared" ca="1" si="426"/>
        <v>1.0800347222222144</v>
      </c>
      <c r="R1745" s="486">
        <v>0.10999999940395355</v>
      </c>
      <c r="S1745" s="486"/>
      <c r="T1745">
        <v>65</v>
      </c>
      <c r="U1745" s="469" t="str">
        <f t="shared" si="427"/>
        <v>C71-R27</v>
      </c>
      <c r="V1745">
        <v>71</v>
      </c>
      <c r="W1745" s="470" t="s">
        <v>493</v>
      </c>
      <c r="X1745" s="470" t="s">
        <v>494</v>
      </c>
      <c r="Y1745">
        <v>27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C71-R29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1.0803124999999922</v>
      </c>
      <c r="Q1746" s="484">
        <f t="shared" ca="1" si="426"/>
        <v>1.0804513888888811</v>
      </c>
      <c r="R1746" s="486">
        <v>0.10999999940395355</v>
      </c>
      <c r="S1746" s="486"/>
      <c r="T1746">
        <v>65</v>
      </c>
      <c r="U1746" s="469" t="str">
        <f t="shared" si="427"/>
        <v>C71-R29</v>
      </c>
      <c r="V1746">
        <v>71</v>
      </c>
      <c r="W1746" s="470" t="s">
        <v>493</v>
      </c>
      <c r="X1746" s="470" t="s">
        <v>494</v>
      </c>
      <c r="Y1746">
        <v>29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C71-R31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1.0807060185185107</v>
      </c>
      <c r="Q1747" s="484">
        <f t="shared" ca="1" si="426"/>
        <v>1.0808796296296217</v>
      </c>
      <c r="R1747" s="486">
        <v>0.10999999940395355</v>
      </c>
      <c r="S1747" s="486"/>
      <c r="T1747">
        <v>65</v>
      </c>
      <c r="U1747" s="469" t="str">
        <f t="shared" si="427"/>
        <v>C71-R31</v>
      </c>
      <c r="V1747">
        <v>71</v>
      </c>
      <c r="W1747" s="470" t="s">
        <v>493</v>
      </c>
      <c r="X1747" s="470" t="s">
        <v>494</v>
      </c>
      <c r="Y1747">
        <v>31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C71-R33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1.0811342592592512</v>
      </c>
      <c r="Q1748" s="484">
        <f t="shared" ca="1" si="426"/>
        <v>1.0812962962962882</v>
      </c>
      <c r="R1748" s="486">
        <v>0.10999999940395355</v>
      </c>
      <c r="S1748" s="486"/>
      <c r="T1748">
        <v>65</v>
      </c>
      <c r="U1748" s="469" t="str">
        <f t="shared" si="427"/>
        <v>C71-R33</v>
      </c>
      <c r="V1748">
        <v>71</v>
      </c>
      <c r="W1748" s="470" t="s">
        <v>493</v>
      </c>
      <c r="X1748" s="470" t="s">
        <v>494</v>
      </c>
      <c r="Y1748">
        <v>33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C71-R35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1.081574074074066</v>
      </c>
      <c r="Q1749" s="484">
        <f t="shared" ca="1" si="426"/>
        <v>1.0817476851851771</v>
      </c>
      <c r="R1749" s="486">
        <v>0.10999999940395355</v>
      </c>
      <c r="S1749" s="486"/>
      <c r="T1749">
        <v>65</v>
      </c>
      <c r="U1749" s="469" t="str">
        <f t="shared" si="427"/>
        <v>C71-R35</v>
      </c>
      <c r="V1749">
        <v>71</v>
      </c>
      <c r="W1749" s="470" t="s">
        <v>493</v>
      </c>
      <c r="X1749" s="470" t="s">
        <v>494</v>
      </c>
      <c r="Y1749">
        <v>35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C71-R37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1.0819907407407325</v>
      </c>
      <c r="Q1750" s="484">
        <f t="shared" ca="1" si="426"/>
        <v>1.0821296296296214</v>
      </c>
      <c r="R1750" s="486">
        <v>0.10999999940395355</v>
      </c>
      <c r="S1750" s="486"/>
      <c r="T1750">
        <v>65</v>
      </c>
      <c r="U1750" s="469" t="str">
        <f t="shared" si="427"/>
        <v>C71-R37</v>
      </c>
      <c r="V1750">
        <v>71</v>
      </c>
      <c r="W1750" s="470" t="s">
        <v>493</v>
      </c>
      <c r="X1750" s="470" t="s">
        <v>494</v>
      </c>
      <c r="Y1750">
        <v>37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C71-R39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1.0824074074073993</v>
      </c>
      <c r="Q1751" s="484">
        <f t="shared" ca="1" si="426"/>
        <v>1.0825694444444363</v>
      </c>
      <c r="R1751" s="486">
        <v>0.10999999940395355</v>
      </c>
      <c r="S1751" s="486"/>
      <c r="T1751">
        <v>65</v>
      </c>
      <c r="U1751" s="469" t="str">
        <f t="shared" si="427"/>
        <v>C71-R39</v>
      </c>
      <c r="V1751">
        <v>71</v>
      </c>
      <c r="W1751" s="470" t="s">
        <v>493</v>
      </c>
      <c r="X1751" s="470" t="s">
        <v>494</v>
      </c>
      <c r="Y1751">
        <v>39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C71-R41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1.0828124999999917</v>
      </c>
      <c r="Q1752" s="484">
        <f t="shared" ca="1" si="426"/>
        <v>1.0829629629629547</v>
      </c>
      <c r="R1752" s="486">
        <v>0.10999999940395355</v>
      </c>
      <c r="S1752" s="486"/>
      <c r="T1752">
        <v>65</v>
      </c>
      <c r="U1752" s="469" t="str">
        <f t="shared" si="427"/>
        <v>C71-R41</v>
      </c>
      <c r="V1752">
        <v>71</v>
      </c>
      <c r="W1752" s="470" t="s">
        <v>493</v>
      </c>
      <c r="X1752" s="470" t="s">
        <v>494</v>
      </c>
      <c r="Y1752">
        <v>41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C71-R43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1.0832291666666585</v>
      </c>
      <c r="Q1753" s="484">
        <f t="shared" ca="1" si="426"/>
        <v>1.0833796296296214</v>
      </c>
      <c r="R1753" s="486">
        <v>0.10999999940395355</v>
      </c>
      <c r="S1753" s="486"/>
      <c r="T1753">
        <v>65</v>
      </c>
      <c r="U1753" s="469" t="str">
        <f t="shared" si="427"/>
        <v>C71-R43</v>
      </c>
      <c r="V1753">
        <v>71</v>
      </c>
      <c r="W1753" s="470" t="s">
        <v>493</v>
      </c>
      <c r="X1753" s="470" t="s">
        <v>494</v>
      </c>
      <c r="Y1753">
        <v>43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C71-R45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1.0836342592592509</v>
      </c>
      <c r="Q1754" s="484">
        <f t="shared" ca="1" si="426"/>
        <v>1.0837847222222139</v>
      </c>
      <c r="R1754" s="486">
        <v>0.10999999940395355</v>
      </c>
      <c r="S1754" s="486"/>
      <c r="T1754">
        <v>65</v>
      </c>
      <c r="U1754" s="469" t="str">
        <f t="shared" si="427"/>
        <v>C71-R45</v>
      </c>
      <c r="V1754">
        <v>71</v>
      </c>
      <c r="W1754" s="470" t="s">
        <v>493</v>
      </c>
      <c r="X1754" s="470" t="s">
        <v>494</v>
      </c>
      <c r="Y1754">
        <v>45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C71-R47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1.0840624999999917</v>
      </c>
      <c r="Q1755" s="484">
        <f t="shared" ca="1" si="426"/>
        <v>1.0842013888888806</v>
      </c>
      <c r="R1755" s="486">
        <v>0.10999999940395355</v>
      </c>
      <c r="S1755" s="486"/>
      <c r="T1755">
        <v>65</v>
      </c>
      <c r="U1755" s="469" t="str">
        <f t="shared" si="427"/>
        <v>C71-R47</v>
      </c>
      <c r="V1755">
        <v>71</v>
      </c>
      <c r="W1755" s="470" t="s">
        <v>493</v>
      </c>
      <c r="X1755" s="470" t="s">
        <v>494</v>
      </c>
      <c r="Y1755">
        <v>47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C71-R49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1.0844444444444361</v>
      </c>
      <c r="Q1756" s="484">
        <f t="shared" ca="1" si="426"/>
        <v>1.084583333333325</v>
      </c>
      <c r="R1756" s="486">
        <v>0.10999999940395355</v>
      </c>
      <c r="S1756" s="486"/>
      <c r="T1756">
        <v>65</v>
      </c>
      <c r="U1756" s="469" t="str">
        <f t="shared" si="427"/>
        <v>C71-R49</v>
      </c>
      <c r="V1756">
        <v>71</v>
      </c>
      <c r="W1756" s="470" t="s">
        <v>493</v>
      </c>
      <c r="X1756" s="470" t="s">
        <v>494</v>
      </c>
      <c r="Y1756">
        <v>49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C72-R48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1.0848726851851769</v>
      </c>
      <c r="Q1757" s="484">
        <f t="shared" ca="1" si="426"/>
        <v>1.0850462962962879</v>
      </c>
      <c r="R1757" s="486">
        <v>0.10999999940395355</v>
      </c>
      <c r="S1757" s="486"/>
      <c r="T1757">
        <v>66</v>
      </c>
      <c r="U1757" s="469" t="str">
        <f t="shared" si="427"/>
        <v>C72-R48</v>
      </c>
      <c r="V1757">
        <v>72</v>
      </c>
      <c r="W1757" s="470" t="s">
        <v>493</v>
      </c>
      <c r="X1757" s="470" t="s">
        <v>494</v>
      </c>
      <c r="Y1757">
        <v>48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C72-R46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1.0852777777777693</v>
      </c>
      <c r="Q1758" s="484">
        <f t="shared" ca="1" si="426"/>
        <v>1.0854166666666583</v>
      </c>
      <c r="R1758" s="486">
        <v>0.10999999940395355</v>
      </c>
      <c r="S1758" s="486"/>
      <c r="T1758">
        <v>66</v>
      </c>
      <c r="U1758" s="469" t="str">
        <f t="shared" si="427"/>
        <v>C72-R46</v>
      </c>
      <c r="V1758">
        <v>72</v>
      </c>
      <c r="W1758" s="470" t="s">
        <v>493</v>
      </c>
      <c r="X1758" s="470" t="s">
        <v>494</v>
      </c>
      <c r="Y1758">
        <v>46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C72-R44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1.0856597222222137</v>
      </c>
      <c r="Q1759" s="484">
        <f t="shared" ca="1" si="426"/>
        <v>1.0858217592592507</v>
      </c>
      <c r="R1759" s="486">
        <v>0.10999999940395355</v>
      </c>
      <c r="S1759" s="486"/>
      <c r="T1759">
        <v>66</v>
      </c>
      <c r="U1759" s="469" t="str">
        <f t="shared" si="427"/>
        <v>C72-R44</v>
      </c>
      <c r="V1759">
        <v>72</v>
      </c>
      <c r="W1759" s="470" t="s">
        <v>493</v>
      </c>
      <c r="X1759" s="470" t="s">
        <v>494</v>
      </c>
      <c r="Y1759">
        <v>44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C72-R42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1.0860763888888803</v>
      </c>
      <c r="Q1760" s="484">
        <f t="shared" ca="1" si="426"/>
        <v>1.0862499999999913</v>
      </c>
      <c r="R1760" s="486">
        <v>0.10999999940395355</v>
      </c>
      <c r="S1760" s="486"/>
      <c r="T1760">
        <v>66</v>
      </c>
      <c r="U1760" s="469" t="str">
        <f t="shared" si="427"/>
        <v>C72-R42</v>
      </c>
      <c r="V1760">
        <v>72</v>
      </c>
      <c r="W1760" s="470" t="s">
        <v>493</v>
      </c>
      <c r="X1760" s="470" t="s">
        <v>494</v>
      </c>
      <c r="Y1760">
        <v>42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C72-R40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1.0865277777777691</v>
      </c>
      <c r="Q1761" s="484">
        <f t="shared" ca="1" si="426"/>
        <v>1.086666666666658</v>
      </c>
      <c r="R1761" s="486">
        <v>0.10999999940395355</v>
      </c>
      <c r="S1761" s="486"/>
      <c r="T1761">
        <v>66</v>
      </c>
      <c r="U1761" s="469" t="str">
        <f t="shared" si="427"/>
        <v>C72-R40</v>
      </c>
      <c r="V1761">
        <v>72</v>
      </c>
      <c r="W1761" s="470" t="s">
        <v>493</v>
      </c>
      <c r="X1761" s="470" t="s">
        <v>494</v>
      </c>
      <c r="Y1761">
        <v>40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C72-R38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1.0869328703703618</v>
      </c>
      <c r="Q1762" s="484">
        <f t="shared" ca="1" si="426"/>
        <v>1.0871064814814728</v>
      </c>
      <c r="R1762" s="486">
        <v>0.10999999940395355</v>
      </c>
      <c r="S1762" s="486"/>
      <c r="T1762">
        <v>66</v>
      </c>
      <c r="U1762" s="469" t="str">
        <f t="shared" si="427"/>
        <v>C72-R38</v>
      </c>
      <c r="V1762">
        <v>72</v>
      </c>
      <c r="W1762" s="470" t="s">
        <v>493</v>
      </c>
      <c r="X1762" s="470" t="s">
        <v>494</v>
      </c>
      <c r="Y1762">
        <v>38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C72-R36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1.0873842592592506</v>
      </c>
      <c r="Q1763" s="484">
        <f t="shared" ca="1" si="426"/>
        <v>1.0875578703703617</v>
      </c>
      <c r="R1763" s="486">
        <v>0.10999999940395355</v>
      </c>
      <c r="S1763" s="486"/>
      <c r="T1763">
        <v>66</v>
      </c>
      <c r="U1763" s="469" t="str">
        <f t="shared" si="427"/>
        <v>C72-R36</v>
      </c>
      <c r="V1763">
        <v>72</v>
      </c>
      <c r="W1763" s="470" t="s">
        <v>493</v>
      </c>
      <c r="X1763" s="470" t="s">
        <v>494</v>
      </c>
      <c r="Y1763">
        <v>36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C72-R34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1.0877893518518431</v>
      </c>
      <c r="Q1764" s="484">
        <f t="shared" ref="Q1764:Q1827" ca="1" si="441">P1764+TIME(0,0,RANDBETWEEN(12,15))</f>
        <v>1.0879629629629541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C72-R34</v>
      </c>
      <c r="V1764">
        <v>72</v>
      </c>
      <c r="W1764" s="470" t="s">
        <v>493</v>
      </c>
      <c r="X1764" s="470" t="s">
        <v>494</v>
      </c>
      <c r="Y1764">
        <v>34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C72-R32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1.0882175925925837</v>
      </c>
      <c r="Q1765" s="484">
        <f t="shared" ca="1" si="441"/>
        <v>1.0883796296296206</v>
      </c>
      <c r="R1765" s="486">
        <v>0.10999999940395355</v>
      </c>
      <c r="S1765" s="486"/>
      <c r="T1765">
        <v>66</v>
      </c>
      <c r="U1765" s="469" t="str">
        <f t="shared" si="442"/>
        <v>C72-R32</v>
      </c>
      <c r="V1765">
        <v>72</v>
      </c>
      <c r="W1765" s="470" t="s">
        <v>493</v>
      </c>
      <c r="X1765" s="470" t="s">
        <v>494</v>
      </c>
      <c r="Y1765">
        <v>32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C72-R30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1.0886226851851761</v>
      </c>
      <c r="Q1766" s="484">
        <f t="shared" ca="1" si="441"/>
        <v>1.0887847222222131</v>
      </c>
      <c r="R1766" s="486">
        <v>0.10999999940395355</v>
      </c>
      <c r="S1766" s="486"/>
      <c r="T1766">
        <v>66</v>
      </c>
      <c r="U1766" s="469" t="str">
        <f t="shared" si="442"/>
        <v>C72-R30</v>
      </c>
      <c r="V1766">
        <v>72</v>
      </c>
      <c r="W1766" s="470" t="s">
        <v>493</v>
      </c>
      <c r="X1766" s="470" t="s">
        <v>494</v>
      </c>
      <c r="Y1766">
        <v>30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C72-R28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1.0890509259259169</v>
      </c>
      <c r="Q1767" s="484">
        <f t="shared" ca="1" si="441"/>
        <v>1.0892129629629539</v>
      </c>
      <c r="R1767" s="486">
        <v>0.10999999940395355</v>
      </c>
      <c r="S1767" s="486"/>
      <c r="T1767">
        <v>66</v>
      </c>
      <c r="U1767" s="469" t="str">
        <f t="shared" si="442"/>
        <v>C72-R28</v>
      </c>
      <c r="V1767">
        <v>72</v>
      </c>
      <c r="W1767" s="470" t="s">
        <v>493</v>
      </c>
      <c r="X1767" s="470" t="s">
        <v>494</v>
      </c>
      <c r="Y1767">
        <v>28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C72-R26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1.0894675925925834</v>
      </c>
      <c r="Q1768" s="484">
        <f t="shared" ca="1" si="441"/>
        <v>1.0896064814814723</v>
      </c>
      <c r="R1768" s="486">
        <v>0.10999999940395355</v>
      </c>
      <c r="S1768" s="486"/>
      <c r="T1768">
        <v>66</v>
      </c>
      <c r="U1768" s="469" t="str">
        <f t="shared" si="442"/>
        <v>C72-R26</v>
      </c>
      <c r="V1768">
        <v>72</v>
      </c>
      <c r="W1768" s="470" t="s">
        <v>493</v>
      </c>
      <c r="X1768" s="470" t="s">
        <v>494</v>
      </c>
      <c r="Y1768">
        <v>26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C72-R24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1.0898379629629538</v>
      </c>
      <c r="Q1769" s="484">
        <f t="shared" ca="1" si="441"/>
        <v>1.0900115740740648</v>
      </c>
      <c r="R1769" s="486">
        <v>0.10999999940395355</v>
      </c>
      <c r="S1769" s="486"/>
      <c r="T1769">
        <v>66</v>
      </c>
      <c r="U1769" s="469" t="str">
        <f t="shared" si="442"/>
        <v>C72-R24</v>
      </c>
      <c r="V1769">
        <v>72</v>
      </c>
      <c r="W1769" s="470" t="s">
        <v>493</v>
      </c>
      <c r="X1769" s="470" t="s">
        <v>494</v>
      </c>
      <c r="Y1769">
        <v>24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C72-R22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1.0903009259259167</v>
      </c>
      <c r="Q1770" s="484">
        <f t="shared" ca="1" si="441"/>
        <v>1.0904745370370277</v>
      </c>
      <c r="R1770" s="486">
        <v>0.10999999940395355</v>
      </c>
      <c r="S1770" s="486"/>
      <c r="T1770">
        <v>66</v>
      </c>
      <c r="U1770" s="469" t="str">
        <f t="shared" si="442"/>
        <v>C72-R22</v>
      </c>
      <c r="V1770">
        <v>72</v>
      </c>
      <c r="W1770" s="470" t="s">
        <v>493</v>
      </c>
      <c r="X1770" s="470" t="s">
        <v>494</v>
      </c>
      <c r="Y1770">
        <v>22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C72-R20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1.0907523148148055</v>
      </c>
      <c r="Q1771" s="484">
        <f t="shared" ca="1" si="441"/>
        <v>1.0909143518518425</v>
      </c>
      <c r="R1771" s="486">
        <v>0.10999999940395355</v>
      </c>
      <c r="S1771" s="486"/>
      <c r="T1771">
        <v>66</v>
      </c>
      <c r="U1771" s="469" t="str">
        <f t="shared" si="442"/>
        <v>C72-R20</v>
      </c>
      <c r="V1771">
        <v>72</v>
      </c>
      <c r="W1771" s="470" t="s">
        <v>493</v>
      </c>
      <c r="X1771" s="470" t="s">
        <v>494</v>
      </c>
      <c r="Y1771">
        <v>20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C72-R18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1.0911805555555463</v>
      </c>
      <c r="Q1772" s="484">
        <f t="shared" ca="1" si="441"/>
        <v>1.0913541666666573</v>
      </c>
      <c r="R1772" s="486">
        <v>0.10999999940395355</v>
      </c>
      <c r="S1772" s="486"/>
      <c r="T1772">
        <v>66</v>
      </c>
      <c r="U1772" s="469" t="str">
        <f t="shared" si="442"/>
        <v>C72-R18</v>
      </c>
      <c r="V1772">
        <v>72</v>
      </c>
      <c r="W1772" s="470" t="s">
        <v>493</v>
      </c>
      <c r="X1772" s="470" t="s">
        <v>494</v>
      </c>
      <c r="Y1772">
        <v>18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C72-R16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1.0916087962962868</v>
      </c>
      <c r="Q1773" s="484">
        <f t="shared" ca="1" si="441"/>
        <v>1.0917708333333238</v>
      </c>
      <c r="R1773" s="486">
        <v>0.10999999940395355</v>
      </c>
      <c r="S1773" s="486"/>
      <c r="T1773">
        <v>66</v>
      </c>
      <c r="U1773" s="469" t="str">
        <f t="shared" si="442"/>
        <v>C72-R16</v>
      </c>
      <c r="V1773">
        <v>72</v>
      </c>
      <c r="W1773" s="470" t="s">
        <v>493</v>
      </c>
      <c r="X1773" s="470" t="s">
        <v>494</v>
      </c>
      <c r="Y1773">
        <v>16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C72-R14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1.0920370370370276</v>
      </c>
      <c r="Q1774" s="484">
        <f t="shared" ca="1" si="441"/>
        <v>1.0921990740740646</v>
      </c>
      <c r="R1774" s="486">
        <v>0.10999999940395355</v>
      </c>
      <c r="S1774" s="486"/>
      <c r="T1774">
        <v>66</v>
      </c>
      <c r="U1774" s="469" t="str">
        <f t="shared" si="442"/>
        <v>C72-R14</v>
      </c>
      <c r="V1774">
        <v>72</v>
      </c>
      <c r="W1774" s="470" t="s">
        <v>493</v>
      </c>
      <c r="X1774" s="470" t="s">
        <v>494</v>
      </c>
      <c r="Y1774">
        <v>14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C72-R12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1.0924537037036941</v>
      </c>
      <c r="Q1775" s="484">
        <f t="shared" ca="1" si="441"/>
        <v>1.0926157407407311</v>
      </c>
      <c r="R1775" s="486">
        <v>0.10999999940395355</v>
      </c>
      <c r="S1775" s="486"/>
      <c r="T1775">
        <v>66</v>
      </c>
      <c r="U1775" s="469" t="str">
        <f t="shared" si="442"/>
        <v>C72-R12</v>
      </c>
      <c r="V1775">
        <v>72</v>
      </c>
      <c r="W1775" s="470" t="s">
        <v>493</v>
      </c>
      <c r="X1775" s="470" t="s">
        <v>494</v>
      </c>
      <c r="Y1775">
        <v>12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C72-R10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1.0928935185185089</v>
      </c>
      <c r="Q1776" s="484">
        <f t="shared" ca="1" si="441"/>
        <v>1.0930439814814719</v>
      </c>
      <c r="R1776" s="486">
        <v>0.10999999940395355</v>
      </c>
      <c r="S1776" s="486"/>
      <c r="T1776">
        <v>66</v>
      </c>
      <c r="U1776" s="469" t="str">
        <f t="shared" si="442"/>
        <v>C72-R10</v>
      </c>
      <c r="V1776">
        <v>72</v>
      </c>
      <c r="W1776" s="470" t="s">
        <v>493</v>
      </c>
      <c r="X1776" s="470" t="s">
        <v>494</v>
      </c>
      <c r="Y1776">
        <v>10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C72-R8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1.0932986111111014</v>
      </c>
      <c r="Q1777" s="484">
        <f t="shared" ca="1" si="441"/>
        <v>1.0934722222222124</v>
      </c>
      <c r="R1777" s="486">
        <v>0.10999999940395355</v>
      </c>
      <c r="S1777" s="486"/>
      <c r="T1777">
        <v>66</v>
      </c>
      <c r="U1777" s="469" t="str">
        <f t="shared" si="442"/>
        <v>C72-R8</v>
      </c>
      <c r="V1777">
        <v>72</v>
      </c>
      <c r="W1777" s="470" t="s">
        <v>493</v>
      </c>
      <c r="X1777" s="470" t="s">
        <v>494</v>
      </c>
      <c r="Y1777">
        <v>8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C72-R6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1.0937499999999902</v>
      </c>
      <c r="Q1778" s="484">
        <f t="shared" ca="1" si="441"/>
        <v>1.0939004629629532</v>
      </c>
      <c r="R1778" s="486">
        <v>0.10999999940395355</v>
      </c>
      <c r="S1778" s="486"/>
      <c r="T1778">
        <v>66</v>
      </c>
      <c r="U1778" s="469" t="str">
        <f t="shared" si="442"/>
        <v>C72-R6</v>
      </c>
      <c r="V1778">
        <v>72</v>
      </c>
      <c r="W1778" s="470" t="s">
        <v>493</v>
      </c>
      <c r="X1778" s="470" t="s">
        <v>494</v>
      </c>
      <c r="Y1778">
        <v>6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C72-R4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1.094166666666657</v>
      </c>
      <c r="Q1779" s="484">
        <f t="shared" ca="1" si="441"/>
        <v>1.0943055555555459</v>
      </c>
      <c r="R1779" s="486">
        <v>0.10999999940395355</v>
      </c>
      <c r="S1779" s="486"/>
      <c r="T1779">
        <v>66</v>
      </c>
      <c r="U1779" s="469" t="str">
        <f t="shared" si="442"/>
        <v>C72-R4</v>
      </c>
      <c r="V1779">
        <v>72</v>
      </c>
      <c r="W1779" s="470" t="s">
        <v>493</v>
      </c>
      <c r="X1779" s="470" t="s">
        <v>494</v>
      </c>
      <c r="Y1779">
        <v>4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C72-R2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1.0945717592592497</v>
      </c>
      <c r="Q1780" s="484">
        <f t="shared" ca="1" si="441"/>
        <v>1.0947337962962866</v>
      </c>
      <c r="R1780" s="486">
        <v>0.10999999940395355</v>
      </c>
      <c r="S1780" s="486"/>
      <c r="T1780">
        <v>66</v>
      </c>
      <c r="U1780" s="469" t="str">
        <f t="shared" si="442"/>
        <v>C72-R2</v>
      </c>
      <c r="V1780">
        <v>72</v>
      </c>
      <c r="W1780" s="470" t="s">
        <v>493</v>
      </c>
      <c r="X1780" s="470" t="s">
        <v>494</v>
      </c>
      <c r="Y1780">
        <v>2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C73-R1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1.0949884259259162</v>
      </c>
      <c r="Q1781" s="484">
        <f t="shared" ca="1" si="441"/>
        <v>1.0951388888888791</v>
      </c>
      <c r="R1781" s="486">
        <v>0.10999999940395355</v>
      </c>
      <c r="S1781" s="486"/>
      <c r="T1781">
        <v>66</v>
      </c>
      <c r="U1781" s="469" t="str">
        <f t="shared" si="442"/>
        <v>C73-R1</v>
      </c>
      <c r="V1781">
        <v>73</v>
      </c>
      <c r="W1781" s="470" t="s">
        <v>493</v>
      </c>
      <c r="X1781" s="470" t="s">
        <v>494</v>
      </c>
      <c r="Y1781">
        <v>1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C73-R3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1.0953703703703606</v>
      </c>
      <c r="Q1782" s="484">
        <f t="shared" ca="1" si="441"/>
        <v>1.0955092592592495</v>
      </c>
      <c r="R1782" s="486">
        <v>0.10999999940395355</v>
      </c>
      <c r="S1782" s="486"/>
      <c r="T1782">
        <v>67</v>
      </c>
      <c r="U1782" s="469" t="str">
        <f t="shared" si="442"/>
        <v>C73-R3</v>
      </c>
      <c r="V1782">
        <v>73</v>
      </c>
      <c r="W1782" s="470" t="s">
        <v>493</v>
      </c>
      <c r="X1782" s="470" t="s">
        <v>494</v>
      </c>
      <c r="Y1782">
        <v>3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C73-R5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1.095752314814805</v>
      </c>
      <c r="Q1783" s="484">
        <f t="shared" ca="1" si="441"/>
        <v>1.0959143518518419</v>
      </c>
      <c r="R1783" s="486">
        <v>0.10999999940395355</v>
      </c>
      <c r="S1783" s="486"/>
      <c r="T1783">
        <v>67</v>
      </c>
      <c r="U1783" s="469" t="str">
        <f t="shared" si="442"/>
        <v>C73-R5</v>
      </c>
      <c r="V1783">
        <v>73</v>
      </c>
      <c r="W1783" s="470" t="s">
        <v>493</v>
      </c>
      <c r="X1783" s="470" t="s">
        <v>494</v>
      </c>
      <c r="Y1783">
        <v>5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C73-R7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1.0961689814814715</v>
      </c>
      <c r="Q1784" s="484">
        <f t="shared" ca="1" si="441"/>
        <v>1.0963078703703604</v>
      </c>
      <c r="R1784" s="486">
        <v>0.10999999940395355</v>
      </c>
      <c r="S1784" s="486"/>
      <c r="T1784">
        <v>67</v>
      </c>
      <c r="U1784" s="469" t="str">
        <f t="shared" si="442"/>
        <v>C73-R7</v>
      </c>
      <c r="V1784">
        <v>73</v>
      </c>
      <c r="W1784" s="470" t="s">
        <v>493</v>
      </c>
      <c r="X1784" s="470" t="s">
        <v>494</v>
      </c>
      <c r="Y1784">
        <v>7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C73-R9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1.0965972222222122</v>
      </c>
      <c r="Q1785" s="484">
        <f t="shared" ca="1" si="441"/>
        <v>1.0967361111111011</v>
      </c>
      <c r="R1785" s="486">
        <v>0.10999999940395355</v>
      </c>
      <c r="S1785" s="486"/>
      <c r="T1785">
        <v>67</v>
      </c>
      <c r="U1785" s="469" t="str">
        <f t="shared" si="442"/>
        <v>C73-R9</v>
      </c>
      <c r="V1785">
        <v>73</v>
      </c>
      <c r="W1785" s="470" t="s">
        <v>493</v>
      </c>
      <c r="X1785" s="470" t="s">
        <v>494</v>
      </c>
      <c r="Y1785">
        <v>9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C73-R11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1.0969675925925826</v>
      </c>
      <c r="Q1786" s="484">
        <f t="shared" ca="1" si="441"/>
        <v>1.0971064814814715</v>
      </c>
      <c r="R1786" s="486">
        <v>0.10999999940395355</v>
      </c>
      <c r="S1786" s="486"/>
      <c r="T1786">
        <v>67</v>
      </c>
      <c r="U1786" s="469" t="str">
        <f t="shared" si="442"/>
        <v>C73-R11</v>
      </c>
      <c r="V1786">
        <v>73</v>
      </c>
      <c r="W1786" s="470" t="s">
        <v>493</v>
      </c>
      <c r="X1786" s="470" t="s">
        <v>494</v>
      </c>
      <c r="Y1786">
        <v>11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C73-R13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1.097349537037027</v>
      </c>
      <c r="Q1787" s="484">
        <f t="shared" ca="1" si="441"/>
        <v>1.097523148148138</v>
      </c>
      <c r="R1787" s="486">
        <v>0.10999999940395355</v>
      </c>
      <c r="S1787" s="486"/>
      <c r="T1787">
        <v>67</v>
      </c>
      <c r="U1787" s="469" t="str">
        <f t="shared" si="442"/>
        <v>C73-R13</v>
      </c>
      <c r="V1787">
        <v>73</v>
      </c>
      <c r="W1787" s="470" t="s">
        <v>493</v>
      </c>
      <c r="X1787" s="470" t="s">
        <v>494</v>
      </c>
      <c r="Y1787">
        <v>13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C73-R15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1.0978009259259158</v>
      </c>
      <c r="Q1788" s="484">
        <f t="shared" ca="1" si="441"/>
        <v>1.0979398148148047</v>
      </c>
      <c r="R1788" s="486">
        <v>0.10999999940395355</v>
      </c>
      <c r="S1788" s="486"/>
      <c r="T1788">
        <v>67</v>
      </c>
      <c r="U1788" s="469" t="str">
        <f t="shared" si="442"/>
        <v>C73-R15</v>
      </c>
      <c r="V1788">
        <v>73</v>
      </c>
      <c r="W1788" s="470" t="s">
        <v>493</v>
      </c>
      <c r="X1788" s="470" t="s">
        <v>494</v>
      </c>
      <c r="Y1788">
        <v>15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C73-R17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1.0981828703703602</v>
      </c>
      <c r="Q1789" s="484">
        <f t="shared" ca="1" si="441"/>
        <v>1.0983564814814712</v>
      </c>
      <c r="R1789" s="486">
        <v>0.10999999940395355</v>
      </c>
      <c r="S1789" s="486"/>
      <c r="T1789">
        <v>67</v>
      </c>
      <c r="U1789" s="469" t="str">
        <f t="shared" si="442"/>
        <v>C73-R17</v>
      </c>
      <c r="V1789">
        <v>73</v>
      </c>
      <c r="W1789" s="470" t="s">
        <v>493</v>
      </c>
      <c r="X1789" s="470" t="s">
        <v>494</v>
      </c>
      <c r="Y1789">
        <v>17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C73-R19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1.0986111111111008</v>
      </c>
      <c r="Q1790" s="484">
        <f t="shared" ca="1" si="441"/>
        <v>1.0987847222222118</v>
      </c>
      <c r="R1790" s="486">
        <v>0.10999999940395355</v>
      </c>
      <c r="S1790" s="486"/>
      <c r="T1790">
        <v>67</v>
      </c>
      <c r="U1790" s="469" t="str">
        <f t="shared" si="442"/>
        <v>C73-R19</v>
      </c>
      <c r="V1790">
        <v>73</v>
      </c>
      <c r="W1790" s="470" t="s">
        <v>493</v>
      </c>
      <c r="X1790" s="470" t="s">
        <v>494</v>
      </c>
      <c r="Y1790">
        <v>19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C73-R21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1.0990740740740637</v>
      </c>
      <c r="Q1791" s="484">
        <f t="shared" ca="1" si="441"/>
        <v>1.0992129629629526</v>
      </c>
      <c r="R1791" s="486">
        <v>0.10999999940395355</v>
      </c>
      <c r="S1791" s="486"/>
      <c r="T1791">
        <v>67</v>
      </c>
      <c r="U1791" s="469" t="str">
        <f t="shared" si="442"/>
        <v>C73-R21</v>
      </c>
      <c r="V1791">
        <v>73</v>
      </c>
      <c r="W1791" s="470" t="s">
        <v>493</v>
      </c>
      <c r="X1791" s="470" t="s">
        <v>494</v>
      </c>
      <c r="Y1791">
        <v>21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C73-R23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1.099444444444434</v>
      </c>
      <c r="Q1792" s="484">
        <f t="shared" ca="1" si="441"/>
        <v>1.099618055555545</v>
      </c>
      <c r="R1792" s="486">
        <v>0.10999999940395355</v>
      </c>
      <c r="S1792" s="486"/>
      <c r="T1792">
        <v>67</v>
      </c>
      <c r="U1792" s="469" t="str">
        <f t="shared" si="442"/>
        <v>C73-R23</v>
      </c>
      <c r="V1792">
        <v>73</v>
      </c>
      <c r="W1792" s="470" t="s">
        <v>493</v>
      </c>
      <c r="X1792" s="470" t="s">
        <v>494</v>
      </c>
      <c r="Y1792">
        <v>23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C73-R25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1.0998726851851746</v>
      </c>
      <c r="Q1793" s="484">
        <f t="shared" ca="1" si="441"/>
        <v>1.1000231481481375</v>
      </c>
      <c r="R1793" s="486">
        <v>0.10999999940395355</v>
      </c>
      <c r="S1793" s="486"/>
      <c r="T1793">
        <v>67</v>
      </c>
      <c r="U1793" s="469" t="str">
        <f t="shared" si="442"/>
        <v>C73-R25</v>
      </c>
      <c r="V1793">
        <v>73</v>
      </c>
      <c r="W1793" s="470" t="s">
        <v>493</v>
      </c>
      <c r="X1793" s="470" t="s">
        <v>494</v>
      </c>
      <c r="Y1793">
        <v>25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C73-R27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1.100266203703693</v>
      </c>
      <c r="Q1794" s="484">
        <f t="shared" ca="1" si="441"/>
        <v>1.100439814814804</v>
      </c>
      <c r="R1794" s="486">
        <v>0.10999999940395355</v>
      </c>
      <c r="S1794" s="486"/>
      <c r="T1794">
        <v>67</v>
      </c>
      <c r="U1794" s="469" t="str">
        <f t="shared" si="442"/>
        <v>C73-R27</v>
      </c>
      <c r="V1794">
        <v>73</v>
      </c>
      <c r="W1794" s="470" t="s">
        <v>493</v>
      </c>
      <c r="X1794" s="470" t="s">
        <v>494</v>
      </c>
      <c r="Y1794">
        <v>27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C73-R29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1.1006944444444335</v>
      </c>
      <c r="Q1795" s="484">
        <f t="shared" ca="1" si="441"/>
        <v>1.1008333333333225</v>
      </c>
      <c r="R1795" s="486">
        <v>0.10999999940395355</v>
      </c>
      <c r="S1795" s="486"/>
      <c r="T1795">
        <v>67</v>
      </c>
      <c r="U1795" s="469" t="str">
        <f t="shared" si="442"/>
        <v>C73-R29</v>
      </c>
      <c r="V1795">
        <v>73</v>
      </c>
      <c r="W1795" s="470" t="s">
        <v>493</v>
      </c>
      <c r="X1795" s="470" t="s">
        <v>494</v>
      </c>
      <c r="Y1795">
        <v>29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C73-R31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1.1011111111111003</v>
      </c>
      <c r="Q1796" s="484">
        <f t="shared" ca="1" si="441"/>
        <v>1.1012615740740632</v>
      </c>
      <c r="R1796" s="486">
        <v>0.10999999940395355</v>
      </c>
      <c r="S1796" s="486"/>
      <c r="T1796">
        <v>67</v>
      </c>
      <c r="U1796" s="469" t="str">
        <f t="shared" si="442"/>
        <v>C73-R31</v>
      </c>
      <c r="V1796">
        <v>73</v>
      </c>
      <c r="W1796" s="470" t="s">
        <v>493</v>
      </c>
      <c r="X1796" s="470" t="s">
        <v>494</v>
      </c>
      <c r="Y1796">
        <v>31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C73-R33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1.1014930555555447</v>
      </c>
      <c r="Q1797" s="484">
        <f t="shared" ca="1" si="441"/>
        <v>1.1016550925925817</v>
      </c>
      <c r="R1797" s="486">
        <v>0.10999999940395355</v>
      </c>
      <c r="S1797" s="486"/>
      <c r="T1797">
        <v>67</v>
      </c>
      <c r="U1797" s="469" t="str">
        <f t="shared" si="442"/>
        <v>C73-R33</v>
      </c>
      <c r="V1797">
        <v>73</v>
      </c>
      <c r="W1797" s="470" t="s">
        <v>493</v>
      </c>
      <c r="X1797" s="470" t="s">
        <v>494</v>
      </c>
      <c r="Y1797">
        <v>33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C73-R35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1.1019212962962854</v>
      </c>
      <c r="Q1798" s="484">
        <f t="shared" ca="1" si="441"/>
        <v>1.1020833333333224</v>
      </c>
      <c r="R1798" s="486">
        <v>0.10999999940395355</v>
      </c>
      <c r="S1798" s="486"/>
      <c r="T1798">
        <v>67</v>
      </c>
      <c r="U1798" s="469" t="str">
        <f t="shared" si="442"/>
        <v>C73-R35</v>
      </c>
      <c r="V1798">
        <v>73</v>
      </c>
      <c r="W1798" s="470" t="s">
        <v>493</v>
      </c>
      <c r="X1798" s="470" t="s">
        <v>494</v>
      </c>
      <c r="Y1798">
        <v>35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C73-R37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1.1023379629629519</v>
      </c>
      <c r="Q1799" s="484">
        <f t="shared" ca="1" si="441"/>
        <v>1.1024999999999889</v>
      </c>
      <c r="R1799" s="486">
        <v>0.10999999940395355</v>
      </c>
      <c r="S1799" s="486"/>
      <c r="T1799">
        <v>67</v>
      </c>
      <c r="U1799" s="469" t="str">
        <f t="shared" si="442"/>
        <v>C73-R37</v>
      </c>
      <c r="V1799">
        <v>73</v>
      </c>
      <c r="W1799" s="470" t="s">
        <v>493</v>
      </c>
      <c r="X1799" s="470" t="s">
        <v>494</v>
      </c>
      <c r="Y1799">
        <v>37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C73-R39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1.1027662037036927</v>
      </c>
      <c r="Q1800" s="484">
        <f t="shared" ca="1" si="441"/>
        <v>1.1029398148148037</v>
      </c>
      <c r="R1800" s="486">
        <v>0.10999999940395355</v>
      </c>
      <c r="S1800" s="486"/>
      <c r="T1800">
        <v>67</v>
      </c>
      <c r="U1800" s="469" t="str">
        <f t="shared" si="442"/>
        <v>C73-R39</v>
      </c>
      <c r="V1800">
        <v>73</v>
      </c>
      <c r="W1800" s="470" t="s">
        <v>493</v>
      </c>
      <c r="X1800" s="470" t="s">
        <v>494</v>
      </c>
      <c r="Y1800">
        <v>39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C73-R41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1.1032175925925816</v>
      </c>
      <c r="Q1801" s="484">
        <f t="shared" ca="1" si="441"/>
        <v>1.1033796296296186</v>
      </c>
      <c r="R1801" s="486">
        <v>0.10999999940395355</v>
      </c>
      <c r="S1801" s="486"/>
      <c r="T1801">
        <v>67</v>
      </c>
      <c r="U1801" s="469" t="str">
        <f t="shared" si="442"/>
        <v>C73-R41</v>
      </c>
      <c r="V1801">
        <v>73</v>
      </c>
      <c r="W1801" s="470" t="s">
        <v>493</v>
      </c>
      <c r="X1801" s="470" t="s">
        <v>494</v>
      </c>
      <c r="Y1801">
        <v>41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C73-R43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1.1036458333333223</v>
      </c>
      <c r="Q1802" s="484">
        <f t="shared" ca="1" si="441"/>
        <v>1.1037847222222112</v>
      </c>
      <c r="R1802" s="486">
        <v>0.10999999940395355</v>
      </c>
      <c r="S1802" s="486"/>
      <c r="T1802">
        <v>67</v>
      </c>
      <c r="U1802" s="469" t="str">
        <f t="shared" si="442"/>
        <v>C73-R43</v>
      </c>
      <c r="V1802">
        <v>73</v>
      </c>
      <c r="W1802" s="470" t="s">
        <v>493</v>
      </c>
      <c r="X1802" s="470" t="s">
        <v>494</v>
      </c>
      <c r="Y1802">
        <v>43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C73-R45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1.1040624999999891</v>
      </c>
      <c r="Q1803" s="484">
        <f t="shared" ca="1" si="441"/>
        <v>1.104201388888878</v>
      </c>
      <c r="R1803" s="486">
        <v>0.10999999940395355</v>
      </c>
      <c r="S1803" s="486"/>
      <c r="T1803">
        <v>67</v>
      </c>
      <c r="U1803" s="469" t="str">
        <f t="shared" si="442"/>
        <v>C73-R45</v>
      </c>
      <c r="V1803">
        <v>73</v>
      </c>
      <c r="W1803" s="470" t="s">
        <v>493</v>
      </c>
      <c r="X1803" s="470" t="s">
        <v>494</v>
      </c>
      <c r="Y1803">
        <v>45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C73-R47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1.1044791666666558</v>
      </c>
      <c r="Q1804" s="484">
        <f t="shared" ca="1" si="441"/>
        <v>1.1046412037036928</v>
      </c>
      <c r="R1804" s="486">
        <v>0.10999999940395355</v>
      </c>
      <c r="S1804" s="486"/>
      <c r="T1804">
        <v>67</v>
      </c>
      <c r="U1804" s="469" t="str">
        <f t="shared" si="442"/>
        <v>C73-R47</v>
      </c>
      <c r="V1804">
        <v>73</v>
      </c>
      <c r="W1804" s="470" t="s">
        <v>493</v>
      </c>
      <c r="X1804" s="470" t="s">
        <v>494</v>
      </c>
      <c r="Y1804">
        <v>47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C73-R49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1.1048958333333223</v>
      </c>
      <c r="Q1805" s="484">
        <f t="shared" ca="1" si="441"/>
        <v>1.1050578703703593</v>
      </c>
      <c r="R1805" s="486">
        <v>0.10999999940395355</v>
      </c>
      <c r="S1805" s="486"/>
      <c r="T1805">
        <v>67</v>
      </c>
      <c r="U1805" s="469" t="str">
        <f t="shared" si="442"/>
        <v>C73-R49</v>
      </c>
      <c r="V1805">
        <v>73</v>
      </c>
      <c r="W1805" s="470" t="s">
        <v>493</v>
      </c>
      <c r="X1805" s="470" t="s">
        <v>494</v>
      </c>
      <c r="Y1805">
        <v>49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C74-R48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1.1053009259259148</v>
      </c>
      <c r="Q1806" s="484">
        <f t="shared" ca="1" si="441"/>
        <v>1.1054398148148037</v>
      </c>
      <c r="R1806" s="486">
        <v>0.10999999940395355</v>
      </c>
      <c r="S1806" s="486"/>
      <c r="T1806">
        <v>68</v>
      </c>
      <c r="U1806" s="469" t="str">
        <f t="shared" si="442"/>
        <v>C74-R48</v>
      </c>
      <c r="V1806">
        <v>74</v>
      </c>
      <c r="W1806" s="470" t="s">
        <v>493</v>
      </c>
      <c r="X1806" s="470" t="s">
        <v>494</v>
      </c>
      <c r="Y1806">
        <v>48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C74-R46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1.1056828703703592</v>
      </c>
      <c r="Q1807" s="484">
        <f t="shared" ca="1" si="441"/>
        <v>1.1058564814814702</v>
      </c>
      <c r="R1807" s="486">
        <v>0.10999999940395355</v>
      </c>
      <c r="S1807" s="486"/>
      <c r="T1807">
        <v>68</v>
      </c>
      <c r="U1807" s="469" t="str">
        <f t="shared" si="442"/>
        <v>C74-R46</v>
      </c>
      <c r="V1807">
        <v>74</v>
      </c>
      <c r="W1807" s="470" t="s">
        <v>493</v>
      </c>
      <c r="X1807" s="470" t="s">
        <v>494</v>
      </c>
      <c r="Y1807">
        <v>46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C74-R44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1.1060879629629516</v>
      </c>
      <c r="Q1808" s="484">
        <f t="shared" ca="1" si="441"/>
        <v>1.1062499999999886</v>
      </c>
      <c r="R1808" s="486">
        <v>0.10999999940395355</v>
      </c>
      <c r="S1808" s="486"/>
      <c r="T1808">
        <v>68</v>
      </c>
      <c r="U1808" s="469" t="str">
        <f t="shared" si="442"/>
        <v>C74-R44</v>
      </c>
      <c r="V1808">
        <v>74</v>
      </c>
      <c r="W1808" s="470" t="s">
        <v>493</v>
      </c>
      <c r="X1808" s="470" t="s">
        <v>494</v>
      </c>
      <c r="Y1808">
        <v>44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C74-R42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1.1065162037036924</v>
      </c>
      <c r="Q1809" s="484">
        <f t="shared" ca="1" si="441"/>
        <v>1.1066550925925813</v>
      </c>
      <c r="R1809" s="486">
        <v>0.10999999940395355</v>
      </c>
      <c r="S1809" s="486"/>
      <c r="T1809">
        <v>68</v>
      </c>
      <c r="U1809" s="469" t="str">
        <f t="shared" si="442"/>
        <v>C74-R42</v>
      </c>
      <c r="V1809">
        <v>74</v>
      </c>
      <c r="W1809" s="470" t="s">
        <v>493</v>
      </c>
      <c r="X1809" s="470" t="s">
        <v>494</v>
      </c>
      <c r="Y1809">
        <v>42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C74-R40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1.1069444444444332</v>
      </c>
      <c r="Q1810" s="484">
        <f t="shared" ca="1" si="441"/>
        <v>1.1070833333333221</v>
      </c>
      <c r="R1810" s="486">
        <v>0.10999999940395355</v>
      </c>
      <c r="S1810" s="486"/>
      <c r="T1810">
        <v>68</v>
      </c>
      <c r="U1810" s="469" t="str">
        <f t="shared" si="442"/>
        <v>C74-R40</v>
      </c>
      <c r="V1810">
        <v>74</v>
      </c>
      <c r="W1810" s="470" t="s">
        <v>493</v>
      </c>
      <c r="X1810" s="470" t="s">
        <v>494</v>
      </c>
      <c r="Y1810">
        <v>40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C74-R38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1.1073148148148035</v>
      </c>
      <c r="Q1811" s="484">
        <f t="shared" ca="1" si="441"/>
        <v>1.1074537037036924</v>
      </c>
      <c r="R1811" s="486">
        <v>0.10999999940395355</v>
      </c>
      <c r="S1811" s="486"/>
      <c r="T1811">
        <v>68</v>
      </c>
      <c r="U1811" s="469" t="str">
        <f t="shared" si="442"/>
        <v>C74-R38</v>
      </c>
      <c r="V1811">
        <v>74</v>
      </c>
      <c r="W1811" s="470" t="s">
        <v>493</v>
      </c>
      <c r="X1811" s="470" t="s">
        <v>494</v>
      </c>
      <c r="Y1811">
        <v>38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C74-R36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1.1076851851851739</v>
      </c>
      <c r="Q1812" s="484">
        <f t="shared" ca="1" si="441"/>
        <v>1.1078587962962849</v>
      </c>
      <c r="R1812" s="486">
        <v>0.10999999940395355</v>
      </c>
      <c r="S1812" s="486"/>
      <c r="T1812">
        <v>68</v>
      </c>
      <c r="U1812" s="469" t="str">
        <f t="shared" si="442"/>
        <v>C74-R36</v>
      </c>
      <c r="V1812">
        <v>74</v>
      </c>
      <c r="W1812" s="470" t="s">
        <v>493</v>
      </c>
      <c r="X1812" s="470" t="s">
        <v>494</v>
      </c>
      <c r="Y1812">
        <v>36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C74-R34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1.1081365740740627</v>
      </c>
      <c r="Q1813" s="484">
        <f t="shared" ca="1" si="441"/>
        <v>1.1083101851851738</v>
      </c>
      <c r="R1813" s="486">
        <v>0.10999999940395355</v>
      </c>
      <c r="S1813" s="486"/>
      <c r="T1813">
        <v>68</v>
      </c>
      <c r="U1813" s="469" t="str">
        <f t="shared" si="442"/>
        <v>C74-R34</v>
      </c>
      <c r="V1813">
        <v>74</v>
      </c>
      <c r="W1813" s="470" t="s">
        <v>493</v>
      </c>
      <c r="X1813" s="470" t="s">
        <v>494</v>
      </c>
      <c r="Y1813">
        <v>34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C74-R32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1.1085532407407293</v>
      </c>
      <c r="Q1814" s="484">
        <f t="shared" ca="1" si="441"/>
        <v>1.1087152777777662</v>
      </c>
      <c r="R1814" s="486">
        <v>0.10999999940395355</v>
      </c>
      <c r="S1814" s="486"/>
      <c r="T1814">
        <v>68</v>
      </c>
      <c r="U1814" s="469" t="str">
        <f t="shared" si="442"/>
        <v>C74-R32</v>
      </c>
      <c r="V1814">
        <v>74</v>
      </c>
      <c r="W1814" s="470" t="s">
        <v>493</v>
      </c>
      <c r="X1814" s="470" t="s">
        <v>494</v>
      </c>
      <c r="Y1814">
        <v>32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C74-R30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1.10898148148147</v>
      </c>
      <c r="Q1815" s="484">
        <f t="shared" ca="1" si="441"/>
        <v>1.109155092592581</v>
      </c>
      <c r="R1815" s="486">
        <v>0.10999999940395355</v>
      </c>
      <c r="S1815" s="486"/>
      <c r="T1815">
        <v>68</v>
      </c>
      <c r="U1815" s="469" t="str">
        <f t="shared" si="442"/>
        <v>C74-R30</v>
      </c>
      <c r="V1815">
        <v>74</v>
      </c>
      <c r="W1815" s="470" t="s">
        <v>493</v>
      </c>
      <c r="X1815" s="470" t="s">
        <v>494</v>
      </c>
      <c r="Y1815">
        <v>30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C74-R28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1.1093865740740625</v>
      </c>
      <c r="Q1816" s="484">
        <f t="shared" ca="1" si="441"/>
        <v>1.1095486111110995</v>
      </c>
      <c r="R1816" s="486">
        <v>0.10999999940395355</v>
      </c>
      <c r="S1816" s="486"/>
      <c r="T1816">
        <v>68</v>
      </c>
      <c r="U1816" s="469" t="str">
        <f t="shared" si="442"/>
        <v>C74-R28</v>
      </c>
      <c r="V1816">
        <v>74</v>
      </c>
      <c r="W1816" s="470" t="s">
        <v>493</v>
      </c>
      <c r="X1816" s="470" t="s">
        <v>494</v>
      </c>
      <c r="Y1816">
        <v>28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C74-R26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1.1098263888888773</v>
      </c>
      <c r="Q1817" s="484">
        <f t="shared" ca="1" si="441"/>
        <v>1.1099768518518403</v>
      </c>
      <c r="R1817" s="486">
        <v>0.10999999940395355</v>
      </c>
      <c r="S1817" s="486"/>
      <c r="T1817">
        <v>68</v>
      </c>
      <c r="U1817" s="469" t="str">
        <f t="shared" si="442"/>
        <v>C74-R26</v>
      </c>
      <c r="V1817">
        <v>74</v>
      </c>
      <c r="W1817" s="470" t="s">
        <v>493</v>
      </c>
      <c r="X1817" s="470" t="s">
        <v>494</v>
      </c>
      <c r="Y1817">
        <v>26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C74-R24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1.110243055555544</v>
      </c>
      <c r="Q1818" s="484">
        <f t="shared" ca="1" si="441"/>
        <v>1.110393518518507</v>
      </c>
      <c r="R1818" s="486">
        <v>0.10999999940395355</v>
      </c>
      <c r="S1818" s="486"/>
      <c r="T1818">
        <v>68</v>
      </c>
      <c r="U1818" s="469" t="str">
        <f t="shared" si="442"/>
        <v>C74-R24</v>
      </c>
      <c r="V1818">
        <v>74</v>
      </c>
      <c r="W1818" s="470" t="s">
        <v>493</v>
      </c>
      <c r="X1818" s="470" t="s">
        <v>494</v>
      </c>
      <c r="Y1818">
        <v>24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C74-R22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1.1106365740740625</v>
      </c>
      <c r="Q1819" s="484">
        <f t="shared" ca="1" si="441"/>
        <v>1.1107754629629514</v>
      </c>
      <c r="R1819" s="486">
        <v>0.10999999940395355</v>
      </c>
      <c r="S1819" s="486"/>
      <c r="T1819">
        <v>68</v>
      </c>
      <c r="U1819" s="469" t="str">
        <f t="shared" si="442"/>
        <v>C74-R22</v>
      </c>
      <c r="V1819">
        <v>74</v>
      </c>
      <c r="W1819" s="470" t="s">
        <v>493</v>
      </c>
      <c r="X1819" s="470" t="s">
        <v>494</v>
      </c>
      <c r="Y1819">
        <v>22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C74-R20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1.1110069444444328</v>
      </c>
      <c r="Q1820" s="484">
        <f t="shared" ca="1" si="441"/>
        <v>1.1111689814814698</v>
      </c>
      <c r="R1820" s="486">
        <v>0.10999999940395355</v>
      </c>
      <c r="S1820" s="486"/>
      <c r="T1820">
        <v>68</v>
      </c>
      <c r="U1820" s="469" t="str">
        <f t="shared" si="442"/>
        <v>C74-R20</v>
      </c>
      <c r="V1820">
        <v>74</v>
      </c>
      <c r="W1820" s="470" t="s">
        <v>493</v>
      </c>
      <c r="X1820" s="470" t="s">
        <v>494</v>
      </c>
      <c r="Y1820">
        <v>20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C74-R18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1.1114351851851736</v>
      </c>
      <c r="Q1821" s="484">
        <f t="shared" ca="1" si="441"/>
        <v>1.1115856481481365</v>
      </c>
      <c r="R1821" s="486">
        <v>0.10999999940395355</v>
      </c>
      <c r="S1821" s="486"/>
      <c r="T1821">
        <v>68</v>
      </c>
      <c r="U1821" s="469" t="str">
        <f t="shared" si="442"/>
        <v>C74-R18</v>
      </c>
      <c r="V1821">
        <v>74</v>
      </c>
      <c r="W1821" s="470" t="s">
        <v>493</v>
      </c>
      <c r="X1821" s="470" t="s">
        <v>494</v>
      </c>
      <c r="Y1821">
        <v>18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C74-R16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1.111817129629618</v>
      </c>
      <c r="Q1822" s="484">
        <f t="shared" ca="1" si="441"/>
        <v>1.1119560185185069</v>
      </c>
      <c r="R1822" s="486">
        <v>0.10999999940395355</v>
      </c>
      <c r="S1822" s="486"/>
      <c r="T1822">
        <v>68</v>
      </c>
      <c r="U1822" s="469" t="str">
        <f t="shared" si="442"/>
        <v>C74-R16</v>
      </c>
      <c r="V1822">
        <v>74</v>
      </c>
      <c r="W1822" s="470" t="s">
        <v>493</v>
      </c>
      <c r="X1822" s="470" t="s">
        <v>494</v>
      </c>
      <c r="Y1822">
        <v>16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C74-R14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1.1122222222222107</v>
      </c>
      <c r="Q1823" s="484">
        <f t="shared" ca="1" si="441"/>
        <v>1.1123958333333217</v>
      </c>
      <c r="R1823" s="486">
        <v>0.10999999940395355</v>
      </c>
      <c r="S1823" s="486"/>
      <c r="T1823">
        <v>68</v>
      </c>
      <c r="U1823" s="469" t="str">
        <f t="shared" si="442"/>
        <v>C74-R14</v>
      </c>
      <c r="V1823">
        <v>74</v>
      </c>
      <c r="W1823" s="470" t="s">
        <v>493</v>
      </c>
      <c r="X1823" s="470" t="s">
        <v>494</v>
      </c>
      <c r="Y1823">
        <v>14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C74-R12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1.1126620370370255</v>
      </c>
      <c r="Q1824" s="484">
        <f t="shared" ca="1" si="441"/>
        <v>1.1128240740740625</v>
      </c>
      <c r="R1824" s="486">
        <v>0.10999999940395355</v>
      </c>
      <c r="S1824" s="486"/>
      <c r="T1824">
        <v>68</v>
      </c>
      <c r="U1824" s="469" t="str">
        <f t="shared" si="442"/>
        <v>C74-R12</v>
      </c>
      <c r="V1824">
        <v>74</v>
      </c>
      <c r="W1824" s="470" t="s">
        <v>493</v>
      </c>
      <c r="X1824" s="470" t="s">
        <v>494</v>
      </c>
      <c r="Y1824">
        <v>12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C74-R10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1.1130902777777663</v>
      </c>
      <c r="Q1825" s="484">
        <f t="shared" ca="1" si="441"/>
        <v>1.1132523148148032</v>
      </c>
      <c r="R1825" s="486">
        <v>0.10999999940395355</v>
      </c>
      <c r="S1825" s="486"/>
      <c r="T1825">
        <v>68</v>
      </c>
      <c r="U1825" s="469" t="str">
        <f t="shared" si="442"/>
        <v>C74-R10</v>
      </c>
      <c r="V1825">
        <v>74</v>
      </c>
      <c r="W1825" s="470" t="s">
        <v>493</v>
      </c>
      <c r="X1825" s="470" t="s">
        <v>494</v>
      </c>
      <c r="Y1825">
        <v>10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C74-R8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1.1134837962962847</v>
      </c>
      <c r="Q1826" s="484">
        <f t="shared" ca="1" si="441"/>
        <v>1.1136226851851736</v>
      </c>
      <c r="R1826" s="486">
        <v>0.10999999940395355</v>
      </c>
      <c r="S1826" s="486"/>
      <c r="T1826">
        <v>68</v>
      </c>
      <c r="U1826" s="469" t="str">
        <f t="shared" si="442"/>
        <v>C74-R8</v>
      </c>
      <c r="V1826">
        <v>74</v>
      </c>
      <c r="W1826" s="470" t="s">
        <v>493</v>
      </c>
      <c r="X1826" s="470" t="s">
        <v>494</v>
      </c>
      <c r="Y1826">
        <v>8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C74-R6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1.113854166666655</v>
      </c>
      <c r="Q1827" s="484">
        <f t="shared" ca="1" si="441"/>
        <v>1.114016203703692</v>
      </c>
      <c r="R1827" s="486">
        <v>0.10999999940395355</v>
      </c>
      <c r="S1827" s="486"/>
      <c r="T1827">
        <v>68</v>
      </c>
      <c r="U1827" s="469" t="str">
        <f t="shared" si="442"/>
        <v>C74-R6</v>
      </c>
      <c r="V1827">
        <v>74</v>
      </c>
      <c r="W1827" s="470" t="s">
        <v>493</v>
      </c>
      <c r="X1827" s="470" t="s">
        <v>494</v>
      </c>
      <c r="Y1827">
        <v>6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C74-R4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1.1143055555555439</v>
      </c>
      <c r="Q1828" s="484">
        <f t="shared" ref="Q1828:Q1891" ca="1" si="456">P1828+TIME(0,0,RANDBETWEEN(12,15))</f>
        <v>1.1144560185185068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C74-R4</v>
      </c>
      <c r="V1828">
        <v>74</v>
      </c>
      <c r="W1828" s="470" t="s">
        <v>493</v>
      </c>
      <c r="X1828" s="470" t="s">
        <v>494</v>
      </c>
      <c r="Y1828">
        <v>4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C74-R2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1.1147453703703587</v>
      </c>
      <c r="Q1829" s="484">
        <f t="shared" ca="1" si="456"/>
        <v>1.1149074074073957</v>
      </c>
      <c r="R1829" s="486">
        <v>0.10999999940395355</v>
      </c>
      <c r="S1829" s="486"/>
      <c r="T1829">
        <v>68</v>
      </c>
      <c r="U1829" s="469" t="str">
        <f t="shared" si="457"/>
        <v>C74-R2</v>
      </c>
      <c r="V1829">
        <v>74</v>
      </c>
      <c r="W1829" s="470" t="s">
        <v>493</v>
      </c>
      <c r="X1829" s="470" t="s">
        <v>494</v>
      </c>
      <c r="Y1829">
        <v>2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1.1151388888888771</v>
      </c>
      <c r="Q1830" s="484">
        <f t="shared" ca="1" si="456"/>
        <v>1.1153124999999882</v>
      </c>
      <c r="R1830" s="486">
        <v>0.10999999940395355</v>
      </c>
      <c r="S1830" s="486"/>
      <c r="T1830">
        <v>68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1.1155787037036919</v>
      </c>
      <c r="Q1831" s="484">
        <f t="shared" ca="1" si="456"/>
        <v>1.1157291666666549</v>
      </c>
      <c r="R1831" s="486">
        <v>0.10999999940395355</v>
      </c>
      <c r="S1831" s="486"/>
      <c r="T1831">
        <v>69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1.1159606481481363</v>
      </c>
      <c r="Q1832" s="484">
        <f t="shared" ca="1" si="456"/>
        <v>1.1160995370370252</v>
      </c>
      <c r="R1832" s="486">
        <v>0.10999999940395355</v>
      </c>
      <c r="S1832" s="486"/>
      <c r="T1832">
        <v>69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1.1163888888888771</v>
      </c>
      <c r="Q1833" s="484">
        <f t="shared" ca="1" si="456"/>
        <v>1.1165509259259141</v>
      </c>
      <c r="R1833" s="486">
        <v>0.10999999940395355</v>
      </c>
      <c r="S1833" s="486"/>
      <c r="T1833">
        <v>69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1.1168171296296179</v>
      </c>
      <c r="Q1834" s="484">
        <f t="shared" ca="1" si="456"/>
        <v>1.1169791666666549</v>
      </c>
      <c r="R1834" s="486">
        <v>0.10999999940395355</v>
      </c>
      <c r="S1834" s="486"/>
      <c r="T1834">
        <v>69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1.1172222222222103</v>
      </c>
      <c r="Q1835" s="484">
        <f t="shared" ca="1" si="456"/>
        <v>1.1173958333333214</v>
      </c>
      <c r="R1835" s="486">
        <v>0.10999999940395355</v>
      </c>
      <c r="S1835" s="486"/>
      <c r="T1835">
        <v>69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1.1176388888888769</v>
      </c>
      <c r="Q1836" s="484">
        <f t="shared" ca="1" si="456"/>
        <v>1.1177777777777658</v>
      </c>
      <c r="R1836" s="486">
        <v>0.10999999940395355</v>
      </c>
      <c r="S1836" s="486"/>
      <c r="T1836">
        <v>69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1.1180555555555436</v>
      </c>
      <c r="Q1837" s="484">
        <f t="shared" ca="1" si="456"/>
        <v>1.1182060185185065</v>
      </c>
      <c r="R1837" s="486">
        <v>0.10999999940395355</v>
      </c>
      <c r="S1837" s="486"/>
      <c r="T1837">
        <v>69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1.118449074074062</v>
      </c>
      <c r="Q1838" s="484">
        <f t="shared" ca="1" si="456"/>
        <v>1.1185879629629509</v>
      </c>
      <c r="R1838" s="486">
        <v>0.10999999940395355</v>
      </c>
      <c r="S1838" s="486"/>
      <c r="T1838">
        <v>69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1.1188310185185064</v>
      </c>
      <c r="Q1839" s="484">
        <f t="shared" ca="1" si="456"/>
        <v>1.1189814814814694</v>
      </c>
      <c r="R1839" s="486">
        <v>0.10999999940395355</v>
      </c>
      <c r="S1839" s="486"/>
      <c r="T1839">
        <v>69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1.1192361111110989</v>
      </c>
      <c r="Q1840" s="484">
        <f t="shared" ca="1" si="456"/>
        <v>1.1193749999999878</v>
      </c>
      <c r="R1840" s="486">
        <v>0.10999999940395355</v>
      </c>
      <c r="S1840" s="486"/>
      <c r="T1840">
        <v>69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1.1196180555555433</v>
      </c>
      <c r="Q1841" s="484">
        <f t="shared" ca="1" si="456"/>
        <v>1.1197569444444322</v>
      </c>
      <c r="R1841" s="486">
        <v>0.10999999940395355</v>
      </c>
      <c r="S1841" s="486"/>
      <c r="T1841">
        <v>69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1.120023148148136</v>
      </c>
      <c r="Q1842" s="484">
        <f t="shared" ca="1" si="456"/>
        <v>1.120185185185173</v>
      </c>
      <c r="R1842" s="486">
        <v>0.10999999940395355</v>
      </c>
      <c r="S1842" s="486"/>
      <c r="T1842">
        <v>69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1.1204513888888767</v>
      </c>
      <c r="Q1843" s="484">
        <f t="shared" ca="1" si="456"/>
        <v>1.1206018518518397</v>
      </c>
      <c r="R1843" s="486">
        <v>0.10999999940395355</v>
      </c>
      <c r="S1843" s="486"/>
      <c r="T1843">
        <v>69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1.1208680555555435</v>
      </c>
      <c r="Q1844" s="484">
        <f t="shared" ca="1" si="456"/>
        <v>1.1210300925925805</v>
      </c>
      <c r="R1844" s="486">
        <v>0.10999999940395355</v>
      </c>
      <c r="S1844" s="486"/>
      <c r="T1844">
        <v>69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1.1213078703703583</v>
      </c>
      <c r="Q1845" s="484">
        <f t="shared" ca="1" si="456"/>
        <v>1.1214699074073953</v>
      </c>
      <c r="R1845" s="486">
        <v>0.10999999940395355</v>
      </c>
      <c r="S1845" s="486"/>
      <c r="T1845">
        <v>69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1.1217129629629508</v>
      </c>
      <c r="Q1846" s="484">
        <f t="shared" ca="1" si="456"/>
        <v>1.1218749999999877</v>
      </c>
      <c r="R1846" s="486">
        <v>0.10999999940395355</v>
      </c>
      <c r="S1846" s="486"/>
      <c r="T1846">
        <v>69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1.1221180555555432</v>
      </c>
      <c r="Q1847" s="484">
        <f t="shared" ca="1" si="456"/>
        <v>1.1222800925925802</v>
      </c>
      <c r="R1847" s="486">
        <v>0.10999999940395355</v>
      </c>
      <c r="S1847" s="486"/>
      <c r="T1847">
        <v>69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1.1225694444444321</v>
      </c>
      <c r="Q1848" s="484">
        <f t="shared" ca="1" si="456"/>
        <v>1.122708333333321</v>
      </c>
      <c r="R1848" s="486">
        <v>0.10999999940395355</v>
      </c>
      <c r="S1848" s="486"/>
      <c r="T1848">
        <v>69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1.1229745370370248</v>
      </c>
      <c r="Q1849" s="484">
        <f t="shared" ca="1" si="456"/>
        <v>1.1231365740740618</v>
      </c>
      <c r="R1849" s="486">
        <v>0.10999999940395355</v>
      </c>
      <c r="S1849" s="486"/>
      <c r="T1849">
        <v>69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1.1234027777777655</v>
      </c>
      <c r="Q1850" s="484">
        <f t="shared" ca="1" si="456"/>
        <v>1.1235648148148025</v>
      </c>
      <c r="R1850" s="486">
        <v>0.10999999940395355</v>
      </c>
      <c r="S1850" s="486"/>
      <c r="T1850">
        <v>69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1.1238425925925803</v>
      </c>
      <c r="Q1851" s="484">
        <f t="shared" ca="1" si="456"/>
        <v>1.1239814814814693</v>
      </c>
      <c r="R1851" s="486">
        <v>0.10999999940395355</v>
      </c>
      <c r="S1851" s="486"/>
      <c r="T1851">
        <v>69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1.1242592592592471</v>
      </c>
      <c r="Q1852" s="484">
        <f t="shared" ca="1" si="456"/>
        <v>1.12440972222221</v>
      </c>
      <c r="R1852" s="486">
        <v>0.10999999940395355</v>
      </c>
      <c r="S1852" s="486"/>
      <c r="T1852">
        <v>69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1.1246412037036915</v>
      </c>
      <c r="Q1853" s="484">
        <f t="shared" ca="1" si="456"/>
        <v>1.1247800925925804</v>
      </c>
      <c r="R1853" s="486">
        <v>0.10999999940395355</v>
      </c>
      <c r="S1853" s="486"/>
      <c r="T1853">
        <v>69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1.1250462962962842</v>
      </c>
      <c r="Q1854" s="484">
        <f t="shared" ca="1" si="456"/>
        <v>1.1251851851851731</v>
      </c>
      <c r="R1854" s="486">
        <v>0.10999999940395355</v>
      </c>
      <c r="S1854" s="486"/>
      <c r="T1854">
        <v>69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1.1254398148148026</v>
      </c>
      <c r="Q1855" s="484">
        <f t="shared" ca="1" si="456"/>
        <v>1.1256134259259136</v>
      </c>
      <c r="R1855" s="486">
        <v>0.10999999940395355</v>
      </c>
      <c r="S1855" s="486"/>
      <c r="T1855">
        <v>70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1.1258564814814691</v>
      </c>
      <c r="Q1856" s="484">
        <f t="shared" ca="1" si="456"/>
        <v>1.1260300925925801</v>
      </c>
      <c r="R1856" s="486">
        <v>0.10999999940395355</v>
      </c>
      <c r="S1856" s="486"/>
      <c r="T1856">
        <v>70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1.126307870370358</v>
      </c>
      <c r="Q1857" s="484">
        <f t="shared" ca="1" si="456"/>
        <v>1.126481481481469</v>
      </c>
      <c r="R1857" s="486">
        <v>0.10999999940395355</v>
      </c>
      <c r="S1857" s="486"/>
      <c r="T1857">
        <v>70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1.1267708333333208</v>
      </c>
      <c r="Q1858" s="484">
        <f t="shared" ca="1" si="456"/>
        <v>1.1269097222222098</v>
      </c>
      <c r="R1858" s="486">
        <v>0.10999999940395355</v>
      </c>
      <c r="S1858" s="486"/>
      <c r="T1858">
        <v>70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1.1271412037036912</v>
      </c>
      <c r="Q1859" s="484">
        <f t="shared" ca="1" si="456"/>
        <v>1.1272916666666541</v>
      </c>
      <c r="R1859" s="486">
        <v>0.10999999940395355</v>
      </c>
      <c r="S1859" s="486"/>
      <c r="T1859">
        <v>70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1.127569444444432</v>
      </c>
      <c r="Q1860" s="484">
        <f t="shared" ca="1" si="456"/>
        <v>1.127743055555543</v>
      </c>
      <c r="R1860" s="486">
        <v>0.10999999940395355</v>
      </c>
      <c r="S1860" s="486"/>
      <c r="T1860">
        <v>70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1.1280208333333208</v>
      </c>
      <c r="Q1861" s="484">
        <f t="shared" ca="1" si="456"/>
        <v>1.1281597222222097</v>
      </c>
      <c r="R1861" s="486">
        <v>0.10999999940395355</v>
      </c>
      <c r="S1861" s="486"/>
      <c r="T1861">
        <v>70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1.1284027777777652</v>
      </c>
      <c r="Q1862" s="484">
        <f t="shared" ca="1" si="456"/>
        <v>1.1285763888888762</v>
      </c>
      <c r="R1862" s="486">
        <v>0.10999999940395355</v>
      </c>
      <c r="S1862" s="486"/>
      <c r="T1862">
        <v>70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1.1288194444444317</v>
      </c>
      <c r="Q1863" s="484">
        <f t="shared" ca="1" si="456"/>
        <v>1.1289699074073947</v>
      </c>
      <c r="R1863" s="486">
        <v>0.10999999940395355</v>
      </c>
      <c r="S1863" s="486"/>
      <c r="T1863">
        <v>70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1.1292361111110985</v>
      </c>
      <c r="Q1864" s="484">
        <f t="shared" ca="1" si="456"/>
        <v>1.1294097222222095</v>
      </c>
      <c r="R1864" s="486">
        <v>0.10999999940395355</v>
      </c>
      <c r="S1864" s="486"/>
      <c r="T1864">
        <v>70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1.129664351851839</v>
      </c>
      <c r="Q1865" s="484">
        <f t="shared" ca="1" si="456"/>
        <v>1.129826388888876</v>
      </c>
      <c r="R1865" s="486">
        <v>0.10999999940395355</v>
      </c>
      <c r="S1865" s="486"/>
      <c r="T1865">
        <v>70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1.1300925925925798</v>
      </c>
      <c r="Q1866" s="484">
        <f t="shared" ca="1" si="456"/>
        <v>1.1302430555555427</v>
      </c>
      <c r="R1866" s="486">
        <v>0.10999999940395355</v>
      </c>
      <c r="S1866" s="486"/>
      <c r="T1866">
        <v>70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1.1305208333333205</v>
      </c>
      <c r="Q1867" s="484">
        <f t="shared" ca="1" si="456"/>
        <v>1.1306944444444316</v>
      </c>
      <c r="R1867" s="486">
        <v>0.10999999940395355</v>
      </c>
      <c r="S1867" s="486"/>
      <c r="T1867">
        <v>70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1.1309374999999871</v>
      </c>
      <c r="Q1868" s="484">
        <f t="shared" ca="1" si="456"/>
        <v>1.13108796296295</v>
      </c>
      <c r="R1868" s="486">
        <v>0.10999999940395355</v>
      </c>
      <c r="S1868" s="486"/>
      <c r="T1868">
        <v>70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1.1313310185185055</v>
      </c>
      <c r="Q1869" s="484">
        <f t="shared" ca="1" si="456"/>
        <v>1.1314814814814684</v>
      </c>
      <c r="R1869" s="486">
        <v>0.10999999940395355</v>
      </c>
      <c r="S1869" s="486"/>
      <c r="T1869">
        <v>70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1.1317476851851722</v>
      </c>
      <c r="Q1870" s="484">
        <f t="shared" ca="1" si="456"/>
        <v>1.1319212962962832</v>
      </c>
      <c r="R1870" s="486">
        <v>0.10999999940395355</v>
      </c>
      <c r="S1870" s="486"/>
      <c r="T1870">
        <v>70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1.132187499999987</v>
      </c>
      <c r="Q1871" s="484">
        <f t="shared" ca="1" si="456"/>
        <v>1.132349537037024</v>
      </c>
      <c r="R1871" s="486">
        <v>0.10999999940395355</v>
      </c>
      <c r="S1871" s="486"/>
      <c r="T1871">
        <v>70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1.1325925925925795</v>
      </c>
      <c r="Q1872" s="484">
        <f t="shared" ca="1" si="456"/>
        <v>1.1327546296296165</v>
      </c>
      <c r="R1872" s="486">
        <v>0.10999999940395355</v>
      </c>
      <c r="S1872" s="486"/>
      <c r="T1872">
        <v>70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1.1330208333333203</v>
      </c>
      <c r="Q1873" s="484">
        <f t="shared" ca="1" si="456"/>
        <v>1.1331944444444313</v>
      </c>
      <c r="R1873" s="486">
        <v>0.10999999940395355</v>
      </c>
      <c r="S1873" s="486"/>
      <c r="T1873">
        <v>70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1.1334837962962832</v>
      </c>
      <c r="Q1874" s="484">
        <f t="shared" ca="1" si="456"/>
        <v>1.1336458333333201</v>
      </c>
      <c r="R1874" s="486">
        <v>0.10999999940395355</v>
      </c>
      <c r="S1874" s="486"/>
      <c r="T1874">
        <v>70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1.133935185185172</v>
      </c>
      <c r="Q1875" s="484">
        <f t="shared" ca="1" si="456"/>
        <v>1.134097222222209</v>
      </c>
      <c r="R1875" s="486">
        <v>0.10999999940395355</v>
      </c>
      <c r="S1875" s="486"/>
      <c r="T1875">
        <v>70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1.1343287037036904</v>
      </c>
      <c r="Q1876" s="484">
        <f t="shared" ca="1" si="456"/>
        <v>1.1344675925925793</v>
      </c>
      <c r="R1876" s="486">
        <v>0.10999999940395355</v>
      </c>
      <c r="S1876" s="486"/>
      <c r="T1876">
        <v>70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1.1346990740740608</v>
      </c>
      <c r="Q1877" s="484">
        <f t="shared" ca="1" si="456"/>
        <v>1.1348611111110978</v>
      </c>
      <c r="R1877" s="486">
        <v>0.10999999940395355</v>
      </c>
      <c r="S1877" s="486"/>
      <c r="T1877">
        <v>70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1.1351388888888756</v>
      </c>
      <c r="Q1878" s="484">
        <f t="shared" ca="1" si="456"/>
        <v>1.1353124999999866</v>
      </c>
      <c r="R1878" s="486">
        <v>0.10999999940395355</v>
      </c>
      <c r="S1878" s="486"/>
      <c r="T1878">
        <v>70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1.1355902777777644</v>
      </c>
      <c r="Q1879" s="484">
        <f t="shared" ca="1" si="456"/>
        <v>1.1357291666666534</v>
      </c>
      <c r="R1879" s="486">
        <v>0.10999999940395355</v>
      </c>
      <c r="S1879" s="486"/>
      <c r="T1879">
        <v>70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1.1359953703703571</v>
      </c>
      <c r="Q1880" s="484">
        <f t="shared" ca="1" si="456"/>
        <v>1.1361689814814682</v>
      </c>
      <c r="R1880" s="486">
        <v>0.10999999940395355</v>
      </c>
      <c r="S1880" s="486"/>
      <c r="T1880">
        <v>71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1.1364120370370236</v>
      </c>
      <c r="Q1881" s="484">
        <f t="shared" ca="1" si="456"/>
        <v>1.1365856481481347</v>
      </c>
      <c r="R1881" s="486">
        <v>0.10999999940395355</v>
      </c>
      <c r="S1881" s="486"/>
      <c r="T1881">
        <v>71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1.1368402777777642</v>
      </c>
      <c r="Q1882" s="484">
        <f t="shared" ca="1" si="456"/>
        <v>1.1370023148148012</v>
      </c>
      <c r="R1882" s="486">
        <v>0.10999999940395355</v>
      </c>
      <c r="S1882" s="486"/>
      <c r="T1882">
        <v>71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1.137291666666653</v>
      </c>
      <c r="Q1883" s="484">
        <f t="shared" ca="1" si="456"/>
        <v>1.13745370370369</v>
      </c>
      <c r="R1883" s="486">
        <v>0.10999999940395355</v>
      </c>
      <c r="S1883" s="486"/>
      <c r="T1883">
        <v>71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1.1377314814814679</v>
      </c>
      <c r="Q1884" s="484">
        <f t="shared" ca="1" si="456"/>
        <v>1.1378935185185048</v>
      </c>
      <c r="R1884" s="486">
        <v>0.10999999940395355</v>
      </c>
      <c r="S1884" s="486"/>
      <c r="T1884">
        <v>71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1.1381712962962827</v>
      </c>
      <c r="Q1885" s="484">
        <f t="shared" ca="1" si="456"/>
        <v>1.1383333333333197</v>
      </c>
      <c r="R1885" s="486">
        <v>0.10999999940395355</v>
      </c>
      <c r="S1885" s="486"/>
      <c r="T1885">
        <v>71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1.1385648148148011</v>
      </c>
      <c r="Q1886" s="484">
        <f t="shared" ca="1" si="456"/>
        <v>1.1387384259259121</v>
      </c>
      <c r="R1886" s="486">
        <v>0.10999999940395355</v>
      </c>
      <c r="S1886" s="486"/>
      <c r="T1886">
        <v>71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1.1389699074073936</v>
      </c>
      <c r="Q1887" s="484">
        <f t="shared" ca="1" si="456"/>
        <v>1.1391319444444306</v>
      </c>
      <c r="R1887" s="486">
        <v>0.10999999940395355</v>
      </c>
      <c r="S1887" s="486"/>
      <c r="T1887">
        <v>71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1.139374999999986</v>
      </c>
      <c r="Q1888" s="484">
        <f t="shared" ca="1" si="456"/>
        <v>1.139537037037023</v>
      </c>
      <c r="R1888" s="486">
        <v>0.10999999940395355</v>
      </c>
      <c r="S1888" s="486"/>
      <c r="T1888">
        <v>71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1.1397800925925785</v>
      </c>
      <c r="Q1889" s="484">
        <f t="shared" ca="1" si="456"/>
        <v>1.1399537037036895</v>
      </c>
      <c r="R1889" s="486">
        <v>0.10999999940395355</v>
      </c>
      <c r="S1889" s="486"/>
      <c r="T1889">
        <v>71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1.1402430555555414</v>
      </c>
      <c r="Q1890" s="484">
        <f t="shared" ca="1" si="456"/>
        <v>1.1404050925925784</v>
      </c>
      <c r="R1890" s="486">
        <v>0.10999999940395355</v>
      </c>
      <c r="S1890" s="486"/>
      <c r="T1890">
        <v>71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1.1406712962962822</v>
      </c>
      <c r="Q1891" s="484">
        <f t="shared" ca="1" si="456"/>
        <v>1.1408333333333192</v>
      </c>
      <c r="R1891" s="486">
        <v>0.10999999940395355</v>
      </c>
      <c r="S1891" s="486"/>
      <c r="T1891">
        <v>71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1.1410763888888746</v>
      </c>
      <c r="Q1892" s="484">
        <f t="shared" ref="Q1892:Q1955" ca="1" si="471">P1892+TIME(0,0,RANDBETWEEN(12,15))</f>
        <v>1.1412268518518376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1.1415046296296154</v>
      </c>
      <c r="Q1893" s="484">
        <f t="shared" ca="1" si="471"/>
        <v>1.1416666666666524</v>
      </c>
      <c r="R1893" s="486">
        <v>0.10999999940395355</v>
      </c>
      <c r="S1893" s="486"/>
      <c r="T1893">
        <v>71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1.1419560185185043</v>
      </c>
      <c r="Q1894" s="484">
        <f t="shared" ca="1" si="471"/>
        <v>1.1420949074073932</v>
      </c>
      <c r="R1894" s="486">
        <v>0.10999999940395355</v>
      </c>
      <c r="S1894" s="486"/>
      <c r="T1894">
        <v>71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1.142384259259245</v>
      </c>
      <c r="Q1895" s="484">
        <f t="shared" ca="1" si="471"/>
        <v>1.1425231481481339</v>
      </c>
      <c r="R1895" s="486">
        <v>0.10999999940395355</v>
      </c>
      <c r="S1895" s="486"/>
      <c r="T1895">
        <v>71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1.1428009259259118</v>
      </c>
      <c r="Q1896" s="484">
        <f t="shared" ca="1" si="471"/>
        <v>1.1429745370370228</v>
      </c>
      <c r="R1896" s="486">
        <v>0.10999999940395355</v>
      </c>
      <c r="S1896" s="486"/>
      <c r="T1896">
        <v>71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1.1432175925925783</v>
      </c>
      <c r="Q1897" s="484">
        <f t="shared" ca="1" si="471"/>
        <v>1.1433680555555412</v>
      </c>
      <c r="R1897" s="486">
        <v>0.10999999940395355</v>
      </c>
      <c r="S1897" s="486"/>
      <c r="T1897">
        <v>71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1.1436111111110967</v>
      </c>
      <c r="Q1898" s="484">
        <f t="shared" ca="1" si="471"/>
        <v>1.1437615740740597</v>
      </c>
      <c r="R1898" s="486">
        <v>0.10999999940395355</v>
      </c>
      <c r="S1898" s="486"/>
      <c r="T1898">
        <v>71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1.1440046296296151</v>
      </c>
      <c r="Q1899" s="484">
        <f t="shared" ca="1" si="471"/>
        <v>1.1441666666666521</v>
      </c>
      <c r="R1899" s="486">
        <v>0.10999999940395355</v>
      </c>
      <c r="S1899" s="486"/>
      <c r="T1899">
        <v>71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1.1444328703703559</v>
      </c>
      <c r="Q1900" s="484">
        <f t="shared" ca="1" si="471"/>
        <v>1.1445949074073929</v>
      </c>
      <c r="R1900" s="486">
        <v>0.10999999940395355</v>
      </c>
      <c r="S1900" s="486"/>
      <c r="T1900">
        <v>71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1.1448726851851707</v>
      </c>
      <c r="Q1901" s="484">
        <f t="shared" ca="1" si="471"/>
        <v>1.1450115740740596</v>
      </c>
      <c r="R1901" s="486">
        <v>0.10999999940395355</v>
      </c>
      <c r="S1901" s="486"/>
      <c r="T1901">
        <v>71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1.1452893518518374</v>
      </c>
      <c r="Q1902" s="484">
        <f t="shared" ca="1" si="471"/>
        <v>1.1454398148148004</v>
      </c>
      <c r="R1902" s="486">
        <v>0.10999999940395355</v>
      </c>
      <c r="S1902" s="486"/>
      <c r="T1902">
        <v>71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1.1457291666666523</v>
      </c>
      <c r="Q1903" s="484">
        <f t="shared" ca="1" si="471"/>
        <v>1.1458912037036892</v>
      </c>
      <c r="R1903" s="486">
        <v>0.10999999940395355</v>
      </c>
      <c r="S1903" s="486"/>
      <c r="T1903">
        <v>71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1.1461342592592447</v>
      </c>
      <c r="Q1904" s="484">
        <f t="shared" ca="1" si="471"/>
        <v>1.1462962962962817</v>
      </c>
      <c r="R1904" s="486">
        <v>0.10999999940395355</v>
      </c>
      <c r="S1904" s="486"/>
      <c r="T1904">
        <v>72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1.1465624999999855</v>
      </c>
      <c r="Q1905" s="484">
        <f t="shared" ca="1" si="471"/>
        <v>1.1467245370370225</v>
      </c>
      <c r="R1905" s="486">
        <v>0.10999999940395355</v>
      </c>
      <c r="S1905" s="486"/>
      <c r="T1905">
        <v>72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1.1470138888888743</v>
      </c>
      <c r="Q1906" s="484">
        <f t="shared" ca="1" si="471"/>
        <v>1.1471874999999854</v>
      </c>
      <c r="R1906" s="486">
        <v>0.10999999940395355</v>
      </c>
      <c r="S1906" s="486"/>
      <c r="T1906">
        <v>72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1.1474652777777632</v>
      </c>
      <c r="Q1907" s="484">
        <f t="shared" ca="1" si="471"/>
        <v>1.1476041666666521</v>
      </c>
      <c r="R1907" s="486">
        <v>0.10999999940395355</v>
      </c>
      <c r="S1907" s="486"/>
      <c r="T1907">
        <v>72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1.1478356481481335</v>
      </c>
      <c r="Q1908" s="484">
        <f t="shared" ca="1" si="471"/>
        <v>1.1479861111110965</v>
      </c>
      <c r="R1908" s="486">
        <v>0.10999999940395355</v>
      </c>
      <c r="S1908" s="486"/>
      <c r="T1908">
        <v>72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1.1482175925925779</v>
      </c>
      <c r="Q1909" s="484">
        <f t="shared" ca="1" si="471"/>
        <v>1.1483564814814669</v>
      </c>
      <c r="R1909" s="486">
        <v>0.10999999940395355</v>
      </c>
      <c r="S1909" s="486"/>
      <c r="T1909">
        <v>72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1.1485879629629483</v>
      </c>
      <c r="Q1910" s="484">
        <f t="shared" ca="1" si="471"/>
        <v>1.1487615740740593</v>
      </c>
      <c r="R1910" s="486">
        <v>0.10999999940395355</v>
      </c>
      <c r="S1910" s="486"/>
      <c r="T1910">
        <v>72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1.1490509259259112</v>
      </c>
      <c r="Q1911" s="484">
        <f t="shared" ca="1" si="471"/>
        <v>1.1492129629629482</v>
      </c>
      <c r="R1911" s="486">
        <v>0.10999999940395355</v>
      </c>
      <c r="S1911" s="486"/>
      <c r="T1911">
        <v>72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1.1495023148148</v>
      </c>
      <c r="Q1912" s="484">
        <f t="shared" ca="1" si="471"/>
        <v>1.1496759259259111</v>
      </c>
      <c r="R1912" s="486">
        <v>0.10999999940395355</v>
      </c>
      <c r="S1912" s="486"/>
      <c r="T1912">
        <v>72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1.1499537037036889</v>
      </c>
      <c r="Q1913" s="484">
        <f t="shared" ca="1" si="471"/>
        <v>1.1501041666666518</v>
      </c>
      <c r="R1913" s="486">
        <v>0.10999999940395355</v>
      </c>
      <c r="S1913" s="486"/>
      <c r="T1913">
        <v>72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1.1503935185185037</v>
      </c>
      <c r="Q1914" s="484">
        <f t="shared" ca="1" si="471"/>
        <v>1.1505555555555407</v>
      </c>
      <c r="R1914" s="486">
        <v>0.10999999940395355</v>
      </c>
      <c r="S1914" s="486"/>
      <c r="T1914">
        <v>72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1.1508449074073925</v>
      </c>
      <c r="Q1915" s="484">
        <f t="shared" ca="1" si="471"/>
        <v>1.1510185185185036</v>
      </c>
      <c r="R1915" s="486">
        <v>0.10999999940395355</v>
      </c>
      <c r="S1915" s="486"/>
      <c r="T1915">
        <v>72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1.1512731481481331</v>
      </c>
      <c r="Q1916" s="484">
        <f t="shared" ca="1" si="471"/>
        <v>1.1514467592592441</v>
      </c>
      <c r="R1916" s="486">
        <v>0.10999999940395355</v>
      </c>
      <c r="S1916" s="486"/>
      <c r="T1916">
        <v>72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1.1517013888888736</v>
      </c>
      <c r="Q1917" s="484">
        <f t="shared" ca="1" si="471"/>
        <v>1.1518402777777625</v>
      </c>
      <c r="R1917" s="486">
        <v>0.10999999940395355</v>
      </c>
      <c r="S1917" s="486"/>
      <c r="T1917">
        <v>72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1.1520949074073921</v>
      </c>
      <c r="Q1918" s="484">
        <f t="shared" ca="1" si="471"/>
        <v>1.152245370370355</v>
      </c>
      <c r="R1918" s="486">
        <v>0.10999999940395355</v>
      </c>
      <c r="S1918" s="486"/>
      <c r="T1918">
        <v>72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1.1524768518518365</v>
      </c>
      <c r="Q1919" s="484">
        <f t="shared" ca="1" si="471"/>
        <v>1.1526273148147994</v>
      </c>
      <c r="R1919" s="486">
        <v>0.10999999940395355</v>
      </c>
      <c r="S1919" s="486"/>
      <c r="T1919">
        <v>72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1.1528703703703549</v>
      </c>
      <c r="Q1920" s="484">
        <f t="shared" ca="1" si="471"/>
        <v>1.1530208333333178</v>
      </c>
      <c r="R1920" s="486">
        <v>0.10999999940395355</v>
      </c>
      <c r="S1920" s="486"/>
      <c r="T1920">
        <v>72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1.1532638888888733</v>
      </c>
      <c r="Q1921" s="484">
        <f t="shared" ca="1" si="471"/>
        <v>1.1534259259259103</v>
      </c>
      <c r="R1921" s="486">
        <v>0.10999999940395355</v>
      </c>
      <c r="S1921" s="486"/>
      <c r="T1921">
        <v>72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1.1536574074073918</v>
      </c>
      <c r="Q1922" s="484">
        <f t="shared" ca="1" si="471"/>
        <v>1.1538310185185028</v>
      </c>
      <c r="R1922" s="486">
        <v>0.10999999940395355</v>
      </c>
      <c r="S1922" s="486"/>
      <c r="T1922">
        <v>72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1.1540856481481323</v>
      </c>
      <c r="Q1923" s="484">
        <f t="shared" ca="1" si="471"/>
        <v>1.1542245370370212</v>
      </c>
      <c r="R1923" s="486">
        <v>0.10999999940395355</v>
      </c>
      <c r="S1923" s="486"/>
      <c r="T1923">
        <v>72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1.154490740740725</v>
      </c>
      <c r="Q1924" s="484">
        <f t="shared" ca="1" si="471"/>
        <v>1.154652777777762</v>
      </c>
      <c r="R1924" s="486">
        <v>0.10999999940395355</v>
      </c>
      <c r="S1924" s="486"/>
      <c r="T1924">
        <v>72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1.1549189814814658</v>
      </c>
      <c r="Q1925" s="484">
        <f t="shared" ca="1" si="471"/>
        <v>1.1550694444444287</v>
      </c>
      <c r="R1925" s="486">
        <v>0.10999999940395355</v>
      </c>
      <c r="S1925" s="486"/>
      <c r="T1925">
        <v>72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1.1553356481481325</v>
      </c>
      <c r="Q1926" s="484">
        <f t="shared" ca="1" si="471"/>
        <v>1.1554976851851695</v>
      </c>
      <c r="R1926" s="486">
        <v>0.10999999940395355</v>
      </c>
      <c r="S1926" s="486"/>
      <c r="T1926">
        <v>72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1.155740740740725</v>
      </c>
      <c r="Q1927" s="484">
        <f t="shared" ca="1" si="471"/>
        <v>1.155914351851836</v>
      </c>
      <c r="R1927" s="486">
        <v>0.10999999940395355</v>
      </c>
      <c r="S1927" s="486"/>
      <c r="T1927">
        <v>72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1.1561805555555398</v>
      </c>
      <c r="Q1928" s="484">
        <f t="shared" ca="1" si="471"/>
        <v>1.1563541666666508</v>
      </c>
      <c r="R1928" s="486">
        <v>0.10999999940395355</v>
      </c>
      <c r="S1928" s="486"/>
      <c r="T1928">
        <v>72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1.1566087962962803</v>
      </c>
      <c r="Q1929" s="484">
        <f t="shared" ca="1" si="471"/>
        <v>1.1567592592592433</v>
      </c>
      <c r="R1929" s="486">
        <v>0.10999999940395355</v>
      </c>
      <c r="S1929" s="486"/>
      <c r="T1929">
        <v>73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1.1569907407407247</v>
      </c>
      <c r="Q1930" s="484">
        <f t="shared" ca="1" si="471"/>
        <v>1.1571296296296136</v>
      </c>
      <c r="R1930" s="486">
        <v>0.10999999940395355</v>
      </c>
      <c r="S1930" s="486"/>
      <c r="T1930">
        <v>73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1.1574074074073915</v>
      </c>
      <c r="Q1931" s="484">
        <f t="shared" ca="1" si="471"/>
        <v>1.1575810185185025</v>
      </c>
      <c r="R1931" s="486">
        <v>0.10999999940395355</v>
      </c>
      <c r="S1931" s="486"/>
      <c r="T1931">
        <v>73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1.157824074074058</v>
      </c>
      <c r="Q1932" s="484">
        <f t="shared" ca="1" si="471"/>
        <v>1.157997685185169</v>
      </c>
      <c r="R1932" s="486">
        <v>0.10999999940395355</v>
      </c>
      <c r="S1932" s="486"/>
      <c r="T1932">
        <v>73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1.1582870370370209</v>
      </c>
      <c r="Q1933" s="484">
        <f t="shared" ca="1" si="471"/>
        <v>1.1584374999999838</v>
      </c>
      <c r="R1933" s="486">
        <v>0.10999999940395355</v>
      </c>
      <c r="S1933" s="486"/>
      <c r="T1933">
        <v>73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1.1586921296296133</v>
      </c>
      <c r="Q1934" s="484">
        <f t="shared" ca="1" si="471"/>
        <v>1.1588657407407243</v>
      </c>
      <c r="R1934" s="486">
        <v>0.10999999940395355</v>
      </c>
      <c r="S1934" s="486"/>
      <c r="T1934">
        <v>73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1.1590972222222058</v>
      </c>
      <c r="Q1935" s="484">
        <f t="shared" ca="1" si="471"/>
        <v>1.1592476851851687</v>
      </c>
      <c r="R1935" s="486">
        <v>0.10999999940395355</v>
      </c>
      <c r="S1935" s="486"/>
      <c r="T1935">
        <v>73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1.1595254629629466</v>
      </c>
      <c r="Q1936" s="484">
        <f t="shared" ca="1" si="471"/>
        <v>1.1596759259259095</v>
      </c>
      <c r="R1936" s="486">
        <v>0.10999999940395355</v>
      </c>
      <c r="S1936" s="486"/>
      <c r="T1936">
        <v>73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1.1599537037036873</v>
      </c>
      <c r="Q1937" s="484">
        <f t="shared" ca="1" si="471"/>
        <v>1.1601157407407243</v>
      </c>
      <c r="R1937" s="486">
        <v>0.10999999940395355</v>
      </c>
      <c r="S1937" s="486"/>
      <c r="T1937">
        <v>73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1.1604050925925762</v>
      </c>
      <c r="Q1938" s="484">
        <f t="shared" ca="1" si="471"/>
        <v>1.1605671296296132</v>
      </c>
      <c r="R1938" s="486">
        <v>0.10999999940395355</v>
      </c>
      <c r="S1938" s="486"/>
      <c r="T1938">
        <v>73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1.1607986111110946</v>
      </c>
      <c r="Q1939" s="484">
        <f t="shared" ca="1" si="471"/>
        <v>1.1609490740740576</v>
      </c>
      <c r="R1939" s="486">
        <v>0.10999999940395355</v>
      </c>
      <c r="S1939" s="486"/>
      <c r="T1939">
        <v>73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1.1612384259259094</v>
      </c>
      <c r="Q1940" s="484">
        <f t="shared" ca="1" si="471"/>
        <v>1.1613888888888724</v>
      </c>
      <c r="R1940" s="486">
        <v>0.10999999940395355</v>
      </c>
      <c r="S1940" s="486"/>
      <c r="T1940">
        <v>73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1.1616666666666502</v>
      </c>
      <c r="Q1941" s="484">
        <f t="shared" ca="1" si="471"/>
        <v>1.1618402777777612</v>
      </c>
      <c r="R1941" s="486">
        <v>0.10999999940395355</v>
      </c>
      <c r="S1941" s="486"/>
      <c r="T1941">
        <v>73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1.1620717592592427</v>
      </c>
      <c r="Q1942" s="484">
        <f t="shared" ca="1" si="471"/>
        <v>1.1622453703703537</v>
      </c>
      <c r="R1942" s="486">
        <v>0.10999999940395355</v>
      </c>
      <c r="S1942" s="486"/>
      <c r="T1942">
        <v>73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1.1625231481481315</v>
      </c>
      <c r="Q1943" s="484">
        <f t="shared" ca="1" si="471"/>
        <v>1.1626620370370204</v>
      </c>
      <c r="R1943" s="486">
        <v>0.10999999940395355</v>
      </c>
      <c r="S1943" s="486"/>
      <c r="T1943">
        <v>73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1.1629398148147982</v>
      </c>
      <c r="Q1944" s="484">
        <f t="shared" ca="1" si="471"/>
        <v>1.1631018518518352</v>
      </c>
      <c r="R1944" s="486">
        <v>0.10999999940395355</v>
      </c>
      <c r="S1944" s="486"/>
      <c r="T1944">
        <v>73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1.1633796296296131</v>
      </c>
      <c r="Q1945" s="484">
        <f t="shared" ca="1" si="471"/>
        <v>1.163530092592576</v>
      </c>
      <c r="R1945" s="486">
        <v>0.10999999940395355</v>
      </c>
      <c r="S1945" s="486"/>
      <c r="T1945">
        <v>73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1.1637847222222055</v>
      </c>
      <c r="Q1946" s="484">
        <f t="shared" ca="1" si="471"/>
        <v>1.1639236111110944</v>
      </c>
      <c r="R1946" s="486">
        <v>0.10999999940395355</v>
      </c>
      <c r="S1946" s="486"/>
      <c r="T1946">
        <v>73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1.1641666666666499</v>
      </c>
      <c r="Q1947" s="484">
        <f t="shared" ca="1" si="471"/>
        <v>1.1643055555555388</v>
      </c>
      <c r="R1947" s="486">
        <v>0.10999999940395355</v>
      </c>
      <c r="S1947" s="486"/>
      <c r="T1947">
        <v>73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1.1645486111110943</v>
      </c>
      <c r="Q1948" s="484">
        <f t="shared" ca="1" si="471"/>
        <v>1.1647222222222053</v>
      </c>
      <c r="R1948" s="486">
        <v>0.10999999940395355</v>
      </c>
      <c r="S1948" s="486"/>
      <c r="T1948">
        <v>73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1.1649768518518349</v>
      </c>
      <c r="Q1949" s="484">
        <f t="shared" ca="1" si="471"/>
        <v>1.1651504629629459</v>
      </c>
      <c r="R1949" s="486">
        <v>0.10999999940395355</v>
      </c>
      <c r="S1949" s="486"/>
      <c r="T1949">
        <v>73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1.1653935185185014</v>
      </c>
      <c r="Q1950" s="484">
        <f t="shared" ca="1" si="471"/>
        <v>1.1655671296296124</v>
      </c>
      <c r="R1950" s="486">
        <v>0.10999999940395355</v>
      </c>
      <c r="S1950" s="486"/>
      <c r="T1950">
        <v>73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1.1658101851851679</v>
      </c>
      <c r="Q1951" s="484">
        <f t="shared" ca="1" si="471"/>
        <v>1.1659490740740568</v>
      </c>
      <c r="R1951" s="486">
        <v>0.10999999940395355</v>
      </c>
      <c r="S1951" s="486"/>
      <c r="T1951">
        <v>73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1.1662037037036863</v>
      </c>
      <c r="Q1952" s="484">
        <f t="shared" ca="1" si="471"/>
        <v>1.1663657407407233</v>
      </c>
      <c r="R1952" s="486">
        <v>0.10999999940395355</v>
      </c>
      <c r="S1952" s="486"/>
      <c r="T1952">
        <v>73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1.1666550925925752</v>
      </c>
      <c r="Q1953" s="484">
        <f t="shared" ca="1" si="471"/>
        <v>1.1668171296296121</v>
      </c>
      <c r="R1953" s="486">
        <v>0.10999999940395355</v>
      </c>
      <c r="S1953" s="486"/>
      <c r="T1953">
        <v>74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1.1670601851851676</v>
      </c>
      <c r="Q1954" s="484">
        <f t="shared" ca="1" si="471"/>
        <v>1.1672337962962787</v>
      </c>
      <c r="R1954" s="486">
        <v>0.10999999940395355</v>
      </c>
      <c r="S1954" s="486"/>
      <c r="T1954">
        <v>74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1.1674652777777601</v>
      </c>
      <c r="Q1955" s="484">
        <f t="shared" ca="1" si="471"/>
        <v>1.1676273148147971</v>
      </c>
      <c r="R1955" s="486">
        <v>0.10999999940395355</v>
      </c>
      <c r="S1955" s="486"/>
      <c r="T1955">
        <v>74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1.1678703703703526</v>
      </c>
      <c r="Q1956" s="484">
        <f t="shared" ref="Q1956:Q2019" ca="1" si="486">P1956+TIME(0,0,RANDBETWEEN(12,15))</f>
        <v>1.1680208333333155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1.168275462962945</v>
      </c>
      <c r="Q1957" s="484">
        <f t="shared" ca="1" si="486"/>
        <v>1.168437499999982</v>
      </c>
      <c r="R1957" s="486">
        <v>0.10999999940395355</v>
      </c>
      <c r="S1957" s="486"/>
      <c r="T1957">
        <v>74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1.1687037037036858</v>
      </c>
      <c r="Q1958" s="484">
        <f t="shared" ca="1" si="486"/>
        <v>1.1688425925925747</v>
      </c>
      <c r="R1958" s="486">
        <v>0.10999999940395355</v>
      </c>
      <c r="S1958" s="486"/>
      <c r="T1958">
        <v>74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1.1691203703703525</v>
      </c>
      <c r="Q1959" s="484">
        <f t="shared" ca="1" si="486"/>
        <v>1.1692708333333155</v>
      </c>
      <c r="R1959" s="486">
        <v>0.10999999940395355</v>
      </c>
      <c r="S1959" s="486"/>
      <c r="T1959">
        <v>74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1.169513888888871</v>
      </c>
      <c r="Q1960" s="484">
        <f t="shared" ca="1" si="486"/>
        <v>1.1696643518518339</v>
      </c>
      <c r="R1960" s="486">
        <v>0.10999999940395355</v>
      </c>
      <c r="S1960" s="486"/>
      <c r="T1960">
        <v>74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1.1699305555555377</v>
      </c>
      <c r="Q1961" s="484">
        <f t="shared" ca="1" si="486"/>
        <v>1.1701041666666487</v>
      </c>
      <c r="R1961" s="486">
        <v>0.10999999940395355</v>
      </c>
      <c r="S1961" s="486"/>
      <c r="T1961">
        <v>74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1.1703587962962783</v>
      </c>
      <c r="Q1962" s="484">
        <f t="shared" ca="1" si="486"/>
        <v>1.1705092592592412</v>
      </c>
      <c r="R1962" s="486">
        <v>0.10999999940395355</v>
      </c>
      <c r="S1962" s="486"/>
      <c r="T1962">
        <v>74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1.1707407407407227</v>
      </c>
      <c r="Q1963" s="484">
        <f t="shared" ca="1" si="486"/>
        <v>1.1709143518518337</v>
      </c>
      <c r="R1963" s="486">
        <v>0.10999999940395355</v>
      </c>
      <c r="S1963" s="486"/>
      <c r="T1963">
        <v>74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1.1711458333333151</v>
      </c>
      <c r="Q1964" s="484">
        <f t="shared" ca="1" si="486"/>
        <v>1.1713078703703521</v>
      </c>
      <c r="R1964" s="486">
        <v>0.10999999940395355</v>
      </c>
      <c r="S1964" s="486"/>
      <c r="T1964">
        <v>74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1.171597222222204</v>
      </c>
      <c r="Q1965" s="484">
        <f t="shared" ca="1" si="486"/>
        <v>1.171759259259241</v>
      </c>
      <c r="R1965" s="486">
        <v>0.10999999940395355</v>
      </c>
      <c r="S1965" s="486"/>
      <c r="T1965">
        <v>74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1.1720370370370188</v>
      </c>
      <c r="Q1966" s="484">
        <f t="shared" ca="1" si="486"/>
        <v>1.1721874999999817</v>
      </c>
      <c r="R1966" s="486">
        <v>0.10999999940395355</v>
      </c>
      <c r="S1966" s="486"/>
      <c r="T1966">
        <v>74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1.1724421296296113</v>
      </c>
      <c r="Q1967" s="484">
        <f t="shared" ca="1" si="486"/>
        <v>1.1725810185185002</v>
      </c>
      <c r="R1967" s="486">
        <v>0.10999999940395355</v>
      </c>
      <c r="S1967" s="486"/>
      <c r="T1967">
        <v>74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1.1728124999999816</v>
      </c>
      <c r="Q1968" s="484">
        <f t="shared" ca="1" si="486"/>
        <v>1.1729861111110926</v>
      </c>
      <c r="R1968" s="486">
        <v>0.10999999940395355</v>
      </c>
      <c r="S1968" s="486"/>
      <c r="T1968">
        <v>74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1.1732291666666481</v>
      </c>
      <c r="Q1969" s="484">
        <f t="shared" ca="1" si="486"/>
        <v>1.1734027777777591</v>
      </c>
      <c r="R1969" s="486">
        <v>0.10999999940395355</v>
      </c>
      <c r="S1969" s="486"/>
      <c r="T1969">
        <v>74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1.173680555555537</v>
      </c>
      <c r="Q1970" s="484">
        <f t="shared" ca="1" si="486"/>
        <v>1.173842592592574</v>
      </c>
      <c r="R1970" s="486">
        <v>0.10999999940395355</v>
      </c>
      <c r="S1970" s="486"/>
      <c r="T1970">
        <v>74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1.1740740740740554</v>
      </c>
      <c r="Q1971" s="484">
        <f t="shared" ca="1" si="486"/>
        <v>1.1742361111110924</v>
      </c>
      <c r="R1971" s="486">
        <v>0.10999999940395355</v>
      </c>
      <c r="S1971" s="486"/>
      <c r="T1971">
        <v>74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1.1744907407407219</v>
      </c>
      <c r="Q1972" s="484">
        <f t="shared" ca="1" si="486"/>
        <v>1.1746412037036849</v>
      </c>
      <c r="R1972" s="486">
        <v>0.10999999940395355</v>
      </c>
      <c r="S1972" s="486"/>
      <c r="T1972">
        <v>74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1.1749305555555367</v>
      </c>
      <c r="Q1973" s="484">
        <f t="shared" ca="1" si="486"/>
        <v>1.1750810185184997</v>
      </c>
      <c r="R1973" s="486">
        <v>0.10999999940395355</v>
      </c>
      <c r="S1973" s="486"/>
      <c r="T1973">
        <v>74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1.1753240740740551</v>
      </c>
      <c r="Q1974" s="484">
        <f t="shared" ca="1" si="486"/>
        <v>1.1754861111110921</v>
      </c>
      <c r="R1974" s="486">
        <v>0.10999999940395355</v>
      </c>
      <c r="S1974" s="486"/>
      <c r="T1974">
        <v>74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1.17576388888887</v>
      </c>
      <c r="Q1975" s="484">
        <f t="shared" ca="1" si="486"/>
        <v>1.175937499999981</v>
      </c>
      <c r="R1975" s="486">
        <v>0.10999999940395355</v>
      </c>
      <c r="S1975" s="486"/>
      <c r="T1975">
        <v>74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1.1761689814814624</v>
      </c>
      <c r="Q1976" s="484">
        <f t="shared" ca="1" si="486"/>
        <v>1.1763194444444254</v>
      </c>
      <c r="R1976" s="486">
        <v>0.10999999940395355</v>
      </c>
      <c r="S1976" s="486"/>
      <c r="T1976">
        <v>74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1.1765856481481292</v>
      </c>
      <c r="Q1977" s="484">
        <f t="shared" ca="1" si="486"/>
        <v>1.1767361111110921</v>
      </c>
      <c r="R1977" s="486">
        <v>0.10999999940395355</v>
      </c>
      <c r="S1977" s="486"/>
      <c r="T1977">
        <v>74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1.1770138888888699</v>
      </c>
      <c r="Q1978" s="484">
        <f t="shared" ca="1" si="486"/>
        <v>1.1771527777777588</v>
      </c>
      <c r="R1978" s="486">
        <v>0.10999999940395355</v>
      </c>
      <c r="S1978" s="486"/>
      <c r="T1978">
        <v>75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1.1773842592592403</v>
      </c>
      <c r="Q1979" s="484">
        <f t="shared" ca="1" si="486"/>
        <v>1.1775578703703513</v>
      </c>
      <c r="R1979" s="486">
        <v>0.10999999940395355</v>
      </c>
      <c r="S1979" s="486"/>
      <c r="T1979">
        <v>75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1.1778124999999808</v>
      </c>
      <c r="Q1980" s="484">
        <f t="shared" ca="1" si="486"/>
        <v>1.1779629629629438</v>
      </c>
      <c r="R1980" s="486">
        <v>0.10999999940395355</v>
      </c>
      <c r="S1980" s="486"/>
      <c r="T1980">
        <v>75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1.1782060185184993</v>
      </c>
      <c r="Q1981" s="484">
        <f t="shared" ca="1" si="486"/>
        <v>1.1783449074073882</v>
      </c>
      <c r="R1981" s="486">
        <v>0.10999999940395355</v>
      </c>
      <c r="S1981" s="486"/>
      <c r="T1981">
        <v>75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1.178611111111092</v>
      </c>
      <c r="Q1982" s="484">
        <f t="shared" ca="1" si="486"/>
        <v>1.1787499999999809</v>
      </c>
      <c r="R1982" s="486">
        <v>0.10999999940395355</v>
      </c>
      <c r="S1982" s="486"/>
      <c r="T1982">
        <v>75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1.1790162037036847</v>
      </c>
      <c r="Q1983" s="484">
        <f t="shared" ca="1" si="486"/>
        <v>1.1791666666666476</v>
      </c>
      <c r="R1983" s="486">
        <v>0.10999999940395355</v>
      </c>
      <c r="S1983" s="486"/>
      <c r="T1983">
        <v>75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1.1794097222222031</v>
      </c>
      <c r="Q1984" s="484">
        <f t="shared" ca="1" si="486"/>
        <v>1.179560185185166</v>
      </c>
      <c r="R1984" s="486">
        <v>0.10999999940395355</v>
      </c>
      <c r="S1984" s="486"/>
      <c r="T1984">
        <v>75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1.1798379629629439</v>
      </c>
      <c r="Q1985" s="484">
        <f t="shared" ca="1" si="486"/>
        <v>1.1800115740740549</v>
      </c>
      <c r="R1985" s="486">
        <v>0.10999999940395355</v>
      </c>
      <c r="S1985" s="486"/>
      <c r="T1985">
        <v>75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1.1802546296296104</v>
      </c>
      <c r="Q1986" s="484">
        <f t="shared" ca="1" si="486"/>
        <v>1.1803935185184993</v>
      </c>
      <c r="R1986" s="486">
        <v>0.10999999940395355</v>
      </c>
      <c r="S1986" s="486"/>
      <c r="T1986">
        <v>75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1.1806365740740548</v>
      </c>
      <c r="Q1987" s="484">
        <f t="shared" ca="1" si="486"/>
        <v>1.1808101851851658</v>
      </c>
      <c r="R1987" s="486">
        <v>0.10999999940395355</v>
      </c>
      <c r="S1987" s="486"/>
      <c r="T1987">
        <v>75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1.1810763888888696</v>
      </c>
      <c r="Q1988" s="484">
        <f t="shared" ca="1" si="486"/>
        <v>1.1812499999999806</v>
      </c>
      <c r="R1988" s="486">
        <v>0.10999999940395355</v>
      </c>
      <c r="S1988" s="486"/>
      <c r="T1988">
        <v>75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1.1815277777777584</v>
      </c>
      <c r="Q1989" s="484">
        <f t="shared" ca="1" si="486"/>
        <v>1.1816666666666473</v>
      </c>
      <c r="R1989" s="486">
        <v>0.10999999940395355</v>
      </c>
      <c r="S1989" s="486"/>
      <c r="T1989">
        <v>75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1.1819444444444251</v>
      </c>
      <c r="Q1990" s="484">
        <f t="shared" ca="1" si="486"/>
        <v>1.1821180555555362</v>
      </c>
      <c r="R1990" s="486">
        <v>0.10999999940395355</v>
      </c>
      <c r="S1990" s="486"/>
      <c r="T1990">
        <v>75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1.182407407407388</v>
      </c>
      <c r="Q1991" s="484">
        <f t="shared" ca="1" si="486"/>
        <v>1.1825810185184991</v>
      </c>
      <c r="R1991" s="486">
        <v>0.10999999940395355</v>
      </c>
      <c r="S1991" s="486"/>
      <c r="T1991">
        <v>75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1.1828124999999805</v>
      </c>
      <c r="Q1992" s="484">
        <f t="shared" ca="1" si="486"/>
        <v>1.1829745370370175</v>
      </c>
      <c r="R1992" s="486">
        <v>0.10999999940395355</v>
      </c>
      <c r="S1992" s="486"/>
      <c r="T1992">
        <v>75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1.1832407407407213</v>
      </c>
      <c r="Q1993" s="484">
        <f t="shared" ca="1" si="486"/>
        <v>1.1834143518518323</v>
      </c>
      <c r="R1993" s="486">
        <v>0.10999999940395355</v>
      </c>
      <c r="S1993" s="486"/>
      <c r="T1993">
        <v>75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1.1836921296296101</v>
      </c>
      <c r="Q1994" s="484">
        <f t="shared" ca="1" si="486"/>
        <v>1.183831018518499</v>
      </c>
      <c r="R1994" s="486">
        <v>0.10999999940395355</v>
      </c>
      <c r="S1994" s="486"/>
      <c r="T1994">
        <v>75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1.1840740740740545</v>
      </c>
      <c r="Q1995" s="484">
        <f t="shared" ca="1" si="486"/>
        <v>1.1842245370370175</v>
      </c>
      <c r="R1995" s="486">
        <v>0.10999999940395355</v>
      </c>
      <c r="S1995" s="486"/>
      <c r="T1995">
        <v>75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1.1844675925925729</v>
      </c>
      <c r="Q1996" s="484">
        <f t="shared" ca="1" si="486"/>
        <v>1.1846064814814619</v>
      </c>
      <c r="R1996" s="486">
        <v>0.10999999940395355</v>
      </c>
      <c r="S1996" s="486"/>
      <c r="T1996">
        <v>75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1.1848726851851656</v>
      </c>
      <c r="Q1997" s="484">
        <f t="shared" ca="1" si="486"/>
        <v>1.1850115740740546</v>
      </c>
      <c r="R1997" s="486">
        <v>0.10999999940395355</v>
      </c>
      <c r="S1997" s="486"/>
      <c r="T1997">
        <v>75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1.185243055555536</v>
      </c>
      <c r="Q1998" s="484">
        <f t="shared" ca="1" si="486"/>
        <v>1.185405092592573</v>
      </c>
      <c r="R1998" s="486">
        <v>0.10999999940395355</v>
      </c>
      <c r="S1998" s="486"/>
      <c r="T1998">
        <v>75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1.1856597222222025</v>
      </c>
      <c r="Q1999" s="484">
        <f t="shared" ca="1" si="486"/>
        <v>1.1858333333333135</v>
      </c>
      <c r="R1999" s="486">
        <v>0.10999999940395355</v>
      </c>
      <c r="S1999" s="486"/>
      <c r="T1999">
        <v>75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1.1860995370370173</v>
      </c>
      <c r="Q2000" s="484">
        <f t="shared" ca="1" si="486"/>
        <v>1.1862615740740543</v>
      </c>
      <c r="R2000" s="486">
        <v>0.10999999940395355</v>
      </c>
      <c r="S2000" s="486"/>
      <c r="T2000">
        <v>75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1.1865046296296098</v>
      </c>
      <c r="Q2001" s="484">
        <f t="shared" ca="1" si="486"/>
        <v>1.1866666666666468</v>
      </c>
      <c r="R2001" s="486">
        <v>0.10999999940395355</v>
      </c>
      <c r="S2001" s="486"/>
      <c r="T2001">
        <v>75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1.1869328703703506</v>
      </c>
      <c r="Q2002" s="484">
        <f t="shared" ca="1" si="486"/>
        <v>1.1870949074073875</v>
      </c>
      <c r="R2002" s="486">
        <v>0.10999999940395355</v>
      </c>
      <c r="S2002" s="486"/>
      <c r="T2002">
        <v>76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1.187326388888869</v>
      </c>
      <c r="Q2003" s="484">
        <f t="shared" ca="1" si="486"/>
        <v>1.18749999999998</v>
      </c>
      <c r="R2003" s="486">
        <v>0.10999999940395355</v>
      </c>
      <c r="S2003" s="486"/>
      <c r="T2003">
        <v>76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1.1877893518518319</v>
      </c>
      <c r="Q2004" s="484">
        <f t="shared" ca="1" si="486"/>
        <v>1.1879398148147948</v>
      </c>
      <c r="R2004" s="486">
        <v>0.10999999940395355</v>
      </c>
      <c r="S2004" s="486"/>
      <c r="T2004">
        <v>76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1.1882175925925726</v>
      </c>
      <c r="Q2005" s="484">
        <f t="shared" ca="1" si="486"/>
        <v>1.1883796296296096</v>
      </c>
      <c r="R2005" s="486">
        <v>0.10999999940395355</v>
      </c>
      <c r="S2005" s="486"/>
      <c r="T2005">
        <v>76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1.1886226851851651</v>
      </c>
      <c r="Q2006" s="484">
        <f t="shared" ca="1" si="486"/>
        <v>1.1887731481481281</v>
      </c>
      <c r="R2006" s="486">
        <v>0.10999999940395355</v>
      </c>
      <c r="S2006" s="486"/>
      <c r="T2006">
        <v>76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1.1890162037036835</v>
      </c>
      <c r="Q2007" s="484">
        <f t="shared" ca="1" si="486"/>
        <v>1.1891782407407205</v>
      </c>
      <c r="R2007" s="486">
        <v>0.10999999940395355</v>
      </c>
      <c r="S2007" s="486"/>
      <c r="T2007">
        <v>76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1.1894328703703501</v>
      </c>
      <c r="Q2008" s="484">
        <f t="shared" ca="1" si="486"/>
        <v>1.189583333333313</v>
      </c>
      <c r="R2008" s="486">
        <v>0.10999999940395355</v>
      </c>
      <c r="S2008" s="486"/>
      <c r="T2008">
        <v>76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1.1898726851851649</v>
      </c>
      <c r="Q2009" s="484">
        <f t="shared" ca="1" si="486"/>
        <v>1.1900347222222019</v>
      </c>
      <c r="R2009" s="486">
        <v>0.10999999940395355</v>
      </c>
      <c r="S2009" s="486"/>
      <c r="T2009">
        <v>76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1.1902662037036833</v>
      </c>
      <c r="Q2010" s="484">
        <f t="shared" ca="1" si="486"/>
        <v>1.1904398148147943</v>
      </c>
      <c r="R2010" s="486">
        <v>0.10999999940395355</v>
      </c>
      <c r="S2010" s="486"/>
      <c r="T2010">
        <v>76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1.1906828703703498</v>
      </c>
      <c r="Q2011" s="484">
        <f t="shared" ca="1" si="486"/>
        <v>1.1908449074073868</v>
      </c>
      <c r="R2011" s="486">
        <v>0.10999999940395355</v>
      </c>
      <c r="S2011" s="486"/>
      <c r="T2011">
        <v>76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1.1910995370370163</v>
      </c>
      <c r="Q2012" s="484">
        <f t="shared" ca="1" si="486"/>
        <v>1.1912499999999793</v>
      </c>
      <c r="R2012" s="486">
        <v>0.10999999940395355</v>
      </c>
      <c r="S2012" s="486"/>
      <c r="T2012">
        <v>76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1.1915162037036831</v>
      </c>
      <c r="Q2013" s="484">
        <f t="shared" ca="1" si="486"/>
        <v>1.1916898148147941</v>
      </c>
      <c r="R2013" s="486">
        <v>0.10999999940395355</v>
      </c>
      <c r="S2013" s="486"/>
      <c r="T2013">
        <v>76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1.1919675925925719</v>
      </c>
      <c r="Q2014" s="484">
        <f t="shared" ca="1" si="486"/>
        <v>1.1921180555555349</v>
      </c>
      <c r="R2014" s="486">
        <v>0.10999999940395355</v>
      </c>
      <c r="S2014" s="486"/>
      <c r="T2014">
        <v>76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1.1923726851851644</v>
      </c>
      <c r="Q2015" s="484">
        <f t="shared" ca="1" si="486"/>
        <v>1.1925231481481273</v>
      </c>
      <c r="R2015" s="486">
        <v>0.10999999940395355</v>
      </c>
      <c r="S2015" s="486"/>
      <c r="T2015">
        <v>76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1.1927662037036828</v>
      </c>
      <c r="Q2016" s="484">
        <f t="shared" ca="1" si="486"/>
        <v>1.1929050925925717</v>
      </c>
      <c r="R2016" s="486">
        <v>0.10999999940395355</v>
      </c>
      <c r="S2016" s="486"/>
      <c r="T2016">
        <v>76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1.1931944444444236</v>
      </c>
      <c r="Q2017" s="484">
        <f t="shared" ca="1" si="486"/>
        <v>1.1933449074073865</v>
      </c>
      <c r="R2017" s="486">
        <v>0.10999999940395355</v>
      </c>
      <c r="S2017" s="486"/>
      <c r="T2017">
        <v>76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1.193599537037016</v>
      </c>
      <c r="Q2018" s="484">
        <f t="shared" ca="1" si="486"/>
        <v>1.1937731481481271</v>
      </c>
      <c r="R2018" s="486">
        <v>0.10999999940395355</v>
      </c>
      <c r="S2018" s="486"/>
      <c r="T2018">
        <v>76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1.1940624999999789</v>
      </c>
      <c r="Q2019" s="484">
        <f t="shared" ca="1" si="486"/>
        <v>1.1942013888888678</v>
      </c>
      <c r="R2019" s="486">
        <v>0.10999999940395355</v>
      </c>
      <c r="S2019" s="486"/>
      <c r="T2019">
        <v>76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1.1944444444444233</v>
      </c>
      <c r="Q2020" s="484">
        <f t="shared" ref="Q2020:Q2083" ca="1" si="501">P2020+TIME(0,0,RANDBETWEEN(12,15))</f>
        <v>1.1946064814814603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1.1948495370370158</v>
      </c>
      <c r="Q2021" s="484">
        <f t="shared" ca="1" si="501"/>
        <v>1.1950115740740528</v>
      </c>
      <c r="R2021" s="486">
        <v>0.10999999940395355</v>
      </c>
      <c r="S2021" s="486"/>
      <c r="T2021">
        <v>76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1.1953009259259046</v>
      </c>
      <c r="Q2022" s="484">
        <f t="shared" ca="1" si="501"/>
        <v>1.1954745370370157</v>
      </c>
      <c r="R2022" s="486">
        <v>0.10999999940395355</v>
      </c>
      <c r="S2022" s="486"/>
      <c r="T2022">
        <v>76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1.1957175925925712</v>
      </c>
      <c r="Q2023" s="484">
        <f t="shared" ca="1" si="501"/>
        <v>1.1958564814814601</v>
      </c>
      <c r="R2023" s="486">
        <v>0.10999999940395355</v>
      </c>
      <c r="S2023" s="486"/>
      <c r="T2023">
        <v>76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1.1960879629629415</v>
      </c>
      <c r="Q2024" s="484">
        <f t="shared" ca="1" si="501"/>
        <v>1.1962499999999785</v>
      </c>
      <c r="R2024" s="486">
        <v>0.10999999940395355</v>
      </c>
      <c r="S2024" s="486"/>
      <c r="T2024">
        <v>76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1.196493055555534</v>
      </c>
      <c r="Q2025" s="484">
        <f t="shared" ca="1" si="501"/>
        <v>1.1966435185184969</v>
      </c>
      <c r="R2025" s="486">
        <v>0.10999999940395355</v>
      </c>
      <c r="S2025" s="486"/>
      <c r="T2025">
        <v>76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1.1968865740740524</v>
      </c>
      <c r="Q2026" s="484">
        <f t="shared" ca="1" si="501"/>
        <v>1.1970370370370154</v>
      </c>
      <c r="R2026" s="486">
        <v>0.10999999940395355</v>
      </c>
      <c r="S2026" s="486"/>
      <c r="T2026">
        <v>76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1.1972800925925708</v>
      </c>
      <c r="Q2027" s="484">
        <f t="shared" ca="1" si="501"/>
        <v>1.1974189814814598</v>
      </c>
      <c r="R2027" s="486">
        <v>0.10999999940395355</v>
      </c>
      <c r="S2027" s="486"/>
      <c r="T2027">
        <v>77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1.1976851851851635</v>
      </c>
      <c r="Q2028" s="484">
        <f t="shared" ca="1" si="501"/>
        <v>1.1978240740740524</v>
      </c>
      <c r="R2028" s="486">
        <v>0.10999999940395355</v>
      </c>
      <c r="S2028" s="486"/>
      <c r="T2028">
        <v>77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1.1981134259259043</v>
      </c>
      <c r="Q2029" s="484">
        <f t="shared" ca="1" si="501"/>
        <v>1.1982754629629413</v>
      </c>
      <c r="R2029" s="486">
        <v>0.10999999940395355</v>
      </c>
      <c r="S2029" s="486"/>
      <c r="T2029">
        <v>77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1.1985532407407191</v>
      </c>
      <c r="Q2030" s="484">
        <f t="shared" ca="1" si="501"/>
        <v>1.1987268518518301</v>
      </c>
      <c r="R2030" s="486">
        <v>0.10999999940395355</v>
      </c>
      <c r="S2030" s="486"/>
      <c r="T2030">
        <v>77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1.199004629629608</v>
      </c>
      <c r="Q2031" s="484">
        <f t="shared" ca="1" si="501"/>
        <v>1.1991550925925709</v>
      </c>
      <c r="R2031" s="486">
        <v>0.10999999940395355</v>
      </c>
      <c r="S2031" s="486"/>
      <c r="T2031">
        <v>77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1.1994097222222004</v>
      </c>
      <c r="Q2032" s="484">
        <f t="shared" ca="1" si="501"/>
        <v>1.1995833333333115</v>
      </c>
      <c r="R2032" s="486">
        <v>0.10999999940395355</v>
      </c>
      <c r="S2032" s="486"/>
      <c r="T2032">
        <v>77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1.1998495370370152</v>
      </c>
      <c r="Q2033" s="484">
        <f t="shared" ca="1" si="501"/>
        <v>1.2000115740740522</v>
      </c>
      <c r="R2033" s="486">
        <v>0.10999999940395355</v>
      </c>
      <c r="S2033" s="486"/>
      <c r="T2033">
        <v>77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1.2002430555555337</v>
      </c>
      <c r="Q2034" s="484">
        <f t="shared" ca="1" si="501"/>
        <v>1.2003819444444226</v>
      </c>
      <c r="R2034" s="486">
        <v>0.10999999940395355</v>
      </c>
      <c r="S2034" s="486"/>
      <c r="T2034">
        <v>77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1.2006597222222004</v>
      </c>
      <c r="Q2035" s="484">
        <f t="shared" ca="1" si="501"/>
        <v>1.2008217592592374</v>
      </c>
      <c r="R2035" s="486">
        <v>0.10999999940395355</v>
      </c>
      <c r="S2035" s="486"/>
      <c r="T2035">
        <v>77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1.2010763888888669</v>
      </c>
      <c r="Q2036" s="484">
        <f t="shared" ca="1" si="501"/>
        <v>1.2012152777777558</v>
      </c>
      <c r="R2036" s="486">
        <v>0.10999999940395355</v>
      </c>
      <c r="S2036" s="486"/>
      <c r="T2036">
        <v>77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1.2014930555555337</v>
      </c>
      <c r="Q2037" s="484">
        <f t="shared" ca="1" si="501"/>
        <v>1.2016550925925706</v>
      </c>
      <c r="R2037" s="486">
        <v>0.10999999940395355</v>
      </c>
      <c r="S2037" s="486"/>
      <c r="T2037">
        <v>77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1.2019444444444225</v>
      </c>
      <c r="Q2038" s="484">
        <f t="shared" ca="1" si="501"/>
        <v>1.2021064814814595</v>
      </c>
      <c r="R2038" s="486">
        <v>0.10999999940395355</v>
      </c>
      <c r="S2038" s="486"/>
      <c r="T2038">
        <v>77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1.202361111111089</v>
      </c>
      <c r="Q2039" s="484">
        <f t="shared" ca="1" si="501"/>
        <v>1.202523148148126</v>
      </c>
      <c r="R2039" s="486">
        <v>0.10999999940395355</v>
      </c>
      <c r="S2039" s="486"/>
      <c r="T2039">
        <v>77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1.2028009259259038</v>
      </c>
      <c r="Q2040" s="484">
        <f t="shared" ca="1" si="501"/>
        <v>1.2029629629629408</v>
      </c>
      <c r="R2040" s="486">
        <v>0.10999999940395355</v>
      </c>
      <c r="S2040" s="486"/>
      <c r="T2040">
        <v>77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1.2031944444444223</v>
      </c>
      <c r="Q2041" s="484">
        <f t="shared" ca="1" si="501"/>
        <v>1.2033680555555333</v>
      </c>
      <c r="R2041" s="486">
        <v>0.10999999940395355</v>
      </c>
      <c r="S2041" s="486"/>
      <c r="T2041">
        <v>77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1.2036342592592371</v>
      </c>
      <c r="Q2042" s="484">
        <f t="shared" ca="1" si="501"/>
        <v>1.2038078703703481</v>
      </c>
      <c r="R2042" s="486">
        <v>0.10999999940395355</v>
      </c>
      <c r="S2042" s="486"/>
      <c r="T2042">
        <v>77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1.2040624999999776</v>
      </c>
      <c r="Q2043" s="484">
        <f t="shared" ca="1" si="501"/>
        <v>1.2042013888888665</v>
      </c>
      <c r="R2043" s="486">
        <v>0.10999999940395355</v>
      </c>
      <c r="S2043" s="486"/>
      <c r="T2043">
        <v>77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1.204432870370348</v>
      </c>
      <c r="Q2044" s="484">
        <f t="shared" ca="1" si="501"/>
        <v>1.2045833333333109</v>
      </c>
      <c r="R2044" s="486">
        <v>0.10999999940395355</v>
      </c>
      <c r="S2044" s="486"/>
      <c r="T2044">
        <v>77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1.2048379629629404</v>
      </c>
      <c r="Q2045" s="484">
        <f t="shared" ca="1" si="501"/>
        <v>1.2049768518518293</v>
      </c>
      <c r="R2045" s="486">
        <v>0.10999999940395355</v>
      </c>
      <c r="S2045" s="486"/>
      <c r="T2045">
        <v>77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1.2052314814814589</v>
      </c>
      <c r="Q2046" s="484">
        <f t="shared" ca="1" si="501"/>
        <v>1.2053703703703478</v>
      </c>
      <c r="R2046" s="486">
        <v>0.10999999940395355</v>
      </c>
      <c r="S2046" s="486"/>
      <c r="T2046">
        <v>77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1.2056134259259033</v>
      </c>
      <c r="Q2047" s="484">
        <f t="shared" ca="1" si="501"/>
        <v>1.2057523148147922</v>
      </c>
      <c r="R2047" s="486">
        <v>0.10999999940395355</v>
      </c>
      <c r="S2047" s="486"/>
      <c r="T2047">
        <v>77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1.2059953703703477</v>
      </c>
      <c r="Q2048" s="484">
        <f t="shared" ca="1" si="501"/>
        <v>1.2061689814814587</v>
      </c>
      <c r="R2048" s="486">
        <v>0.10999999940395355</v>
      </c>
      <c r="S2048" s="486"/>
      <c r="T2048">
        <v>77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1.2064467592592365</v>
      </c>
      <c r="Q2049" s="484">
        <f t="shared" ca="1" si="501"/>
        <v>1.2065856481481254</v>
      </c>
      <c r="R2049" s="486">
        <v>0.10999999940395355</v>
      </c>
      <c r="S2049" s="486"/>
      <c r="T2049">
        <v>77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1.2068634259259032</v>
      </c>
      <c r="Q2050" s="484">
        <f t="shared" ca="1" si="501"/>
        <v>1.2070254629629402</v>
      </c>
      <c r="R2050" s="486">
        <v>0.10999999940395355</v>
      </c>
      <c r="S2050" s="486"/>
      <c r="T2050">
        <v>77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1.2072800925925697</v>
      </c>
      <c r="Q2051" s="484">
        <f t="shared" ca="1" si="501"/>
        <v>1.2074537037036808</v>
      </c>
      <c r="R2051" s="486">
        <v>0.10999999940395355</v>
      </c>
      <c r="S2051" s="486"/>
      <c r="T2051">
        <v>78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1.2076851851851622</v>
      </c>
      <c r="Q2052" s="484">
        <f t="shared" ca="1" si="501"/>
        <v>1.2078240740740511</v>
      </c>
      <c r="R2052" s="486">
        <v>0.10999999940395355</v>
      </c>
      <c r="S2052" s="486"/>
      <c r="T2052">
        <v>78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1.2080787037036806</v>
      </c>
      <c r="Q2053" s="484">
        <f t="shared" ca="1" si="501"/>
        <v>1.2082407407407176</v>
      </c>
      <c r="R2053" s="486">
        <v>0.10999999940395355</v>
      </c>
      <c r="S2053" s="486"/>
      <c r="T2053">
        <v>78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1.2084953703703472</v>
      </c>
      <c r="Q2054" s="484">
        <f t="shared" ca="1" si="501"/>
        <v>1.2086689814814582</v>
      </c>
      <c r="R2054" s="486">
        <v>0.10999999940395355</v>
      </c>
      <c r="S2054" s="486"/>
      <c r="T2054">
        <v>78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1.2089120370370137</v>
      </c>
      <c r="Q2055" s="484">
        <f t="shared" ca="1" si="501"/>
        <v>1.2090740740740507</v>
      </c>
      <c r="R2055" s="486">
        <v>0.10999999940395355</v>
      </c>
      <c r="S2055" s="486"/>
      <c r="T2055">
        <v>78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1.2093171296296061</v>
      </c>
      <c r="Q2056" s="484">
        <f t="shared" ca="1" si="501"/>
        <v>1.2094791666666431</v>
      </c>
      <c r="R2056" s="486">
        <v>0.10999999940395355</v>
      </c>
      <c r="S2056" s="486"/>
      <c r="T2056">
        <v>78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1.2097569444444209</v>
      </c>
      <c r="Q2057" s="484">
        <f t="shared" ca="1" si="501"/>
        <v>1.2098958333333099</v>
      </c>
      <c r="R2057" s="486">
        <v>0.10999999940395355</v>
      </c>
      <c r="S2057" s="486"/>
      <c r="T2057">
        <v>78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1.2101736111110877</v>
      </c>
      <c r="Q2058" s="484">
        <f t="shared" ca="1" si="501"/>
        <v>1.2103124999999766</v>
      </c>
      <c r="R2058" s="486">
        <v>0.10999999940395355</v>
      </c>
      <c r="S2058" s="486"/>
      <c r="T2058">
        <v>78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1.2106018518518284</v>
      </c>
      <c r="Q2059" s="484">
        <f t="shared" ca="1" si="501"/>
        <v>1.2107754629629395</v>
      </c>
      <c r="R2059" s="486">
        <v>0.10999999940395355</v>
      </c>
      <c r="S2059" s="486"/>
      <c r="T2059">
        <v>78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1.2110069444444209</v>
      </c>
      <c r="Q2060" s="484">
        <f t="shared" ca="1" si="501"/>
        <v>1.2111805555555319</v>
      </c>
      <c r="R2060" s="486">
        <v>0.10999999940395355</v>
      </c>
      <c r="S2060" s="486"/>
      <c r="T2060">
        <v>78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1.2114351851851615</v>
      </c>
      <c r="Q2061" s="484">
        <f t="shared" ca="1" si="501"/>
        <v>1.2115856481481244</v>
      </c>
      <c r="R2061" s="486">
        <v>0.10999999940395355</v>
      </c>
      <c r="S2061" s="486"/>
      <c r="T2061">
        <v>78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1.2118749999999763</v>
      </c>
      <c r="Q2062" s="484">
        <f t="shared" ca="1" si="501"/>
        <v>1.2120370370370133</v>
      </c>
      <c r="R2062" s="486">
        <v>0.10999999940395355</v>
      </c>
      <c r="S2062" s="486"/>
      <c r="T2062">
        <v>78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1.2123263888888651</v>
      </c>
      <c r="Q2063" s="484">
        <f t="shared" ca="1" si="501"/>
        <v>1.212465277777754</v>
      </c>
      <c r="R2063" s="486">
        <v>0.10999999940395355</v>
      </c>
      <c r="S2063" s="486"/>
      <c r="T2063">
        <v>78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1.2127430555555319</v>
      </c>
      <c r="Q2064" s="484">
        <f t="shared" ca="1" si="501"/>
        <v>1.2129166666666429</v>
      </c>
      <c r="R2064" s="486">
        <v>0.10999999940395355</v>
      </c>
      <c r="S2064" s="486"/>
      <c r="T2064">
        <v>78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1.2131597222221984</v>
      </c>
      <c r="Q2065" s="484">
        <f t="shared" ca="1" si="501"/>
        <v>1.2133333333333094</v>
      </c>
      <c r="R2065" s="486">
        <v>0.10999999940395355</v>
      </c>
      <c r="S2065" s="486"/>
      <c r="T2065">
        <v>78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1.2135995370370132</v>
      </c>
      <c r="Q2066" s="484">
        <f t="shared" ca="1" si="501"/>
        <v>1.2137731481481242</v>
      </c>
      <c r="R2066" s="486">
        <v>0.10999999940395355</v>
      </c>
      <c r="S2066" s="486"/>
      <c r="T2066">
        <v>78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1.2140624999999761</v>
      </c>
      <c r="Q2067" s="484">
        <f t="shared" ca="1" si="501"/>
        <v>1.214201388888865</v>
      </c>
      <c r="R2067" s="486">
        <v>0.10999999940395355</v>
      </c>
      <c r="S2067" s="486"/>
      <c r="T2067">
        <v>78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1.2144444444444205</v>
      </c>
      <c r="Q2068" s="484">
        <f t="shared" ca="1" si="501"/>
        <v>1.2145833333333094</v>
      </c>
      <c r="R2068" s="486">
        <v>0.10999999940395355</v>
      </c>
      <c r="S2068" s="486"/>
      <c r="T2068">
        <v>78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1.2148263888888648</v>
      </c>
      <c r="Q2069" s="484">
        <f t="shared" ca="1" si="501"/>
        <v>1.2149652777777538</v>
      </c>
      <c r="R2069" s="486">
        <v>0.10999999940395355</v>
      </c>
      <c r="S2069" s="486"/>
      <c r="T2069">
        <v>78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1.2152314814814575</v>
      </c>
      <c r="Q2070" s="484">
        <f t="shared" ca="1" si="501"/>
        <v>1.2153935185184945</v>
      </c>
      <c r="R2070" s="486">
        <v>0.10999999940395355</v>
      </c>
      <c r="S2070" s="486"/>
      <c r="T2070">
        <v>78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1.2156597222221983</v>
      </c>
      <c r="Q2071" s="484">
        <f t="shared" ca="1" si="501"/>
        <v>1.2158333333333093</v>
      </c>
      <c r="R2071" s="486">
        <v>0.10999999940395355</v>
      </c>
      <c r="S2071" s="486"/>
      <c r="T2071">
        <v>78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1.2160648148147908</v>
      </c>
      <c r="Q2072" s="484">
        <f t="shared" ca="1" si="501"/>
        <v>1.2162152777777537</v>
      </c>
      <c r="R2072" s="486">
        <v>0.10999999940395355</v>
      </c>
      <c r="S2072" s="486"/>
      <c r="T2072">
        <v>78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1.2164467592592352</v>
      </c>
      <c r="Q2073" s="484">
        <f t="shared" ca="1" si="501"/>
        <v>1.2165856481481241</v>
      </c>
      <c r="R2073" s="486">
        <v>0.10999999940395355</v>
      </c>
      <c r="S2073" s="486"/>
      <c r="T2073">
        <v>78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1.2168518518518279</v>
      </c>
      <c r="Q2074" s="484">
        <f t="shared" ca="1" si="501"/>
        <v>1.2169907407407168</v>
      </c>
      <c r="R2074" s="486">
        <v>0.10999999940395355</v>
      </c>
      <c r="S2074" s="486"/>
      <c r="T2074">
        <v>78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1.2172453703703463</v>
      </c>
      <c r="Q2075" s="484">
        <f t="shared" ca="1" si="501"/>
        <v>1.2174189814814573</v>
      </c>
      <c r="R2075" s="486">
        <v>0.10999999940395355</v>
      </c>
      <c r="S2075" s="486"/>
      <c r="T2075">
        <v>78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1.2176736111110869</v>
      </c>
      <c r="Q2076" s="484">
        <f t="shared" ca="1" si="501"/>
        <v>1.2178124999999758</v>
      </c>
      <c r="R2076" s="486">
        <v>0.10999999940395355</v>
      </c>
      <c r="S2076" s="486"/>
      <c r="T2076">
        <v>79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1.2180671296296053</v>
      </c>
      <c r="Q2077" s="484">
        <f t="shared" ca="1" si="501"/>
        <v>1.2182407407407163</v>
      </c>
      <c r="R2077" s="486">
        <v>0.10999999940395355</v>
      </c>
      <c r="S2077" s="486"/>
      <c r="T2077">
        <v>79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1.2185185185184941</v>
      </c>
      <c r="Q2078" s="484">
        <f t="shared" ca="1" si="501"/>
        <v>1.2186805555555311</v>
      </c>
      <c r="R2078" s="486">
        <v>0.10999999940395355</v>
      </c>
      <c r="S2078" s="486"/>
      <c r="T2078">
        <v>79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1.218969907407383</v>
      </c>
      <c r="Q2079" s="484">
        <f t="shared" ca="1" si="501"/>
        <v>1.2191087962962719</v>
      </c>
      <c r="R2079" s="486">
        <v>0.10999999940395355</v>
      </c>
      <c r="S2079" s="486"/>
      <c r="T2079">
        <v>79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1.2193402777777533</v>
      </c>
      <c r="Q2080" s="484">
        <f t="shared" ca="1" si="501"/>
        <v>1.2194907407407163</v>
      </c>
      <c r="R2080" s="486">
        <v>0.10999999940395355</v>
      </c>
      <c r="S2080" s="486"/>
      <c r="T2080">
        <v>79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1.2197453703703458</v>
      </c>
      <c r="Q2081" s="484">
        <f t="shared" ca="1" si="501"/>
        <v>1.2198958333333088</v>
      </c>
      <c r="R2081" s="486">
        <v>0.10999999940395355</v>
      </c>
      <c r="S2081" s="486"/>
      <c r="T2081">
        <v>79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1.2201736111110866</v>
      </c>
      <c r="Q2082" s="484">
        <f t="shared" ca="1" si="501"/>
        <v>1.2203240740740495</v>
      </c>
      <c r="R2082" s="486">
        <v>0.10999999940395355</v>
      </c>
      <c r="S2082" s="486"/>
      <c r="T2082">
        <v>79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1.2206134259259014</v>
      </c>
      <c r="Q2083" s="484">
        <f t="shared" ca="1" si="501"/>
        <v>1.2207523148147903</v>
      </c>
      <c r="R2083" s="486">
        <v>0.10999999940395355</v>
      </c>
      <c r="S2083" s="486"/>
      <c r="T2083">
        <v>79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1.2210069444444198</v>
      </c>
      <c r="Q2084" s="484">
        <f t="shared" ref="Q2084:Q2147" ca="1" si="516">P2084+TIME(0,0,RANDBETWEEN(12,15))</f>
        <v>1.2211689814814568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1.2214236111110863</v>
      </c>
      <c r="Q2085" s="484">
        <f t="shared" ca="1" si="516"/>
        <v>1.2215624999999752</v>
      </c>
      <c r="R2085" s="486">
        <v>0.10999999940395355</v>
      </c>
      <c r="S2085" s="486"/>
      <c r="T2085">
        <v>79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1.2218055555555307</v>
      </c>
      <c r="Q2086" s="484">
        <f t="shared" ca="1" si="516"/>
        <v>1.2219444444444196</v>
      </c>
      <c r="R2086" s="486">
        <v>0.10999999940395355</v>
      </c>
      <c r="S2086" s="486"/>
      <c r="T2086">
        <v>79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1.2222106481481234</v>
      </c>
      <c r="Q2087" s="484">
        <f t="shared" ca="1" si="516"/>
        <v>1.2223726851851604</v>
      </c>
      <c r="R2087" s="486">
        <v>0.10999999940395355</v>
      </c>
      <c r="S2087" s="486"/>
      <c r="T2087">
        <v>79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1.2226504629629382</v>
      </c>
      <c r="Q2088" s="484">
        <f t="shared" ca="1" si="516"/>
        <v>1.2228124999999752</v>
      </c>
      <c r="R2088" s="486">
        <v>0.10999999940395355</v>
      </c>
      <c r="S2088" s="486"/>
      <c r="T2088">
        <v>79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1.223090277777753</v>
      </c>
      <c r="Q2089" s="484">
        <f t="shared" ca="1" si="516"/>
        <v>1.22325231481479</v>
      </c>
      <c r="R2089" s="486">
        <v>0.10999999940395355</v>
      </c>
      <c r="S2089" s="486"/>
      <c r="T2089">
        <v>79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1.2234953703703455</v>
      </c>
      <c r="Q2090" s="484">
        <f t="shared" ca="1" si="516"/>
        <v>1.2236458333333085</v>
      </c>
      <c r="R2090" s="486">
        <v>0.10999999940395355</v>
      </c>
      <c r="S2090" s="486"/>
      <c r="T2090">
        <v>79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1.223900462962938</v>
      </c>
      <c r="Q2091" s="484">
        <f t="shared" ca="1" si="516"/>
        <v>1.224074074074049</v>
      </c>
      <c r="R2091" s="486">
        <v>0.10999999940395355</v>
      </c>
      <c r="S2091" s="486"/>
      <c r="T2091">
        <v>79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1.2243518518518268</v>
      </c>
      <c r="Q2092" s="484">
        <f t="shared" ca="1" si="516"/>
        <v>1.2245023148147898</v>
      </c>
      <c r="R2092" s="486">
        <v>0.10999999940395355</v>
      </c>
      <c r="S2092" s="486"/>
      <c r="T2092">
        <v>79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1.2247337962962712</v>
      </c>
      <c r="Q2093" s="484">
        <f t="shared" ca="1" si="516"/>
        <v>1.2248842592592342</v>
      </c>
      <c r="R2093" s="486">
        <v>0.10999999940395355</v>
      </c>
      <c r="S2093" s="486"/>
      <c r="T2093">
        <v>79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1.2251157407407156</v>
      </c>
      <c r="Q2094" s="484">
        <f t="shared" ca="1" si="516"/>
        <v>1.2252662037036786</v>
      </c>
      <c r="R2094" s="486">
        <v>0.10999999940395355</v>
      </c>
      <c r="S2094" s="486"/>
      <c r="T2094">
        <v>79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1.2255555555555304</v>
      </c>
      <c r="Q2095" s="484">
        <f t="shared" ca="1" si="516"/>
        <v>1.2257175925925674</v>
      </c>
      <c r="R2095" s="486">
        <v>0.10999999940395355</v>
      </c>
      <c r="S2095" s="486"/>
      <c r="T2095">
        <v>79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1.2259722222221969</v>
      </c>
      <c r="Q2096" s="484">
        <f t="shared" ca="1" si="516"/>
        <v>1.2261342592592339</v>
      </c>
      <c r="R2096" s="486">
        <v>0.10999999940395355</v>
      </c>
      <c r="S2096" s="486"/>
      <c r="T2096">
        <v>79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1.2263888888888634</v>
      </c>
      <c r="Q2097" s="484">
        <f t="shared" ca="1" si="516"/>
        <v>1.2265393518518264</v>
      </c>
      <c r="R2097" s="486">
        <v>0.10999999940395355</v>
      </c>
      <c r="S2097" s="486"/>
      <c r="T2097">
        <v>79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1.2268287037036782</v>
      </c>
      <c r="Q2098" s="484">
        <f t="shared" ca="1" si="516"/>
        <v>1.2270023148147893</v>
      </c>
      <c r="R2098" s="486">
        <v>0.10999999940395355</v>
      </c>
      <c r="S2098" s="486"/>
      <c r="T2098">
        <v>79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1.2272916666666411</v>
      </c>
      <c r="Q2099" s="484">
        <f t="shared" ca="1" si="516"/>
        <v>1.2274652777777522</v>
      </c>
      <c r="R2099" s="486">
        <v>0.10999999940395355</v>
      </c>
      <c r="S2099" s="486"/>
      <c r="T2099">
        <v>79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1.2276967592592336</v>
      </c>
      <c r="Q2100" s="484">
        <f t="shared" ca="1" si="516"/>
        <v>1.2278356481481225</v>
      </c>
      <c r="R2100" s="486">
        <v>0.10999999940395355</v>
      </c>
      <c r="S2100" s="486"/>
      <c r="T2100">
        <v>80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1.228067129629604</v>
      </c>
      <c r="Q2101" s="484">
        <f t="shared" ca="1" si="516"/>
        <v>1.2282291666666409</v>
      </c>
      <c r="R2101" s="486">
        <v>0.10999999940395355</v>
      </c>
      <c r="S2101" s="486"/>
      <c r="T2101">
        <v>80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1.2284606481481224</v>
      </c>
      <c r="Q2102" s="484">
        <f t="shared" ca="1" si="516"/>
        <v>1.2285995370370113</v>
      </c>
      <c r="R2102" s="486">
        <v>0.10999999940395355</v>
      </c>
      <c r="S2102" s="486"/>
      <c r="T2102">
        <v>80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1.2288310185184927</v>
      </c>
      <c r="Q2103" s="484">
        <f t="shared" ca="1" si="516"/>
        <v>1.2290046296296038</v>
      </c>
      <c r="R2103" s="486">
        <v>0.10999999940395355</v>
      </c>
      <c r="S2103" s="486"/>
      <c r="T2103">
        <v>80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1.2292476851851593</v>
      </c>
      <c r="Q2104" s="484">
        <f t="shared" ca="1" si="516"/>
        <v>1.2294212962962703</v>
      </c>
      <c r="R2104" s="486">
        <v>0.10999999940395355</v>
      </c>
      <c r="S2104" s="486"/>
      <c r="T2104">
        <v>80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1.2296874999999741</v>
      </c>
      <c r="Q2105" s="484">
        <f t="shared" ca="1" si="516"/>
        <v>1.2298495370370111</v>
      </c>
      <c r="R2105" s="486">
        <v>0.10999999940395355</v>
      </c>
      <c r="S2105" s="486"/>
      <c r="T2105">
        <v>80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1.2301388888888629</v>
      </c>
      <c r="Q2106" s="484">
        <f t="shared" ca="1" si="516"/>
        <v>1.2303124999999739</v>
      </c>
      <c r="R2106" s="486">
        <v>0.10999999940395355</v>
      </c>
      <c r="S2106" s="486"/>
      <c r="T2106">
        <v>80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1.2305439814814554</v>
      </c>
      <c r="Q2107" s="484">
        <f t="shared" ca="1" si="516"/>
        <v>1.2306828703703443</v>
      </c>
      <c r="R2107" s="486">
        <v>0.10999999940395355</v>
      </c>
      <c r="S2107" s="486"/>
      <c r="T2107">
        <v>80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1.2309606481481221</v>
      </c>
      <c r="Q2108" s="484">
        <f t="shared" ca="1" si="516"/>
        <v>1.2311226851851591</v>
      </c>
      <c r="R2108" s="486">
        <v>0.10999999940395355</v>
      </c>
      <c r="S2108" s="486"/>
      <c r="T2108">
        <v>80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1.2313773148147886</v>
      </c>
      <c r="Q2109" s="484">
        <f t="shared" ca="1" si="516"/>
        <v>1.2315162037036775</v>
      </c>
      <c r="R2109" s="486">
        <v>0.10999999940395355</v>
      </c>
      <c r="S2109" s="486"/>
      <c r="T2109">
        <v>80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1.2317708333333071</v>
      </c>
      <c r="Q2110" s="484">
        <f t="shared" ca="1" si="516"/>
        <v>1.2319444444444181</v>
      </c>
      <c r="R2110" s="486">
        <v>0.10999999940395355</v>
      </c>
      <c r="S2110" s="486"/>
      <c r="T2110">
        <v>80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1.2322106481481219</v>
      </c>
      <c r="Q2111" s="484">
        <f t="shared" ca="1" si="516"/>
        <v>1.2323495370370108</v>
      </c>
      <c r="R2111" s="486">
        <v>0.10999999940395355</v>
      </c>
      <c r="S2111" s="486"/>
      <c r="T2111">
        <v>80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1.2325925925925663</v>
      </c>
      <c r="Q2112" s="484">
        <f t="shared" ca="1" si="516"/>
        <v>1.2327662037036773</v>
      </c>
      <c r="R2112" s="486">
        <v>0.10999999940395355</v>
      </c>
      <c r="S2112" s="486"/>
      <c r="T2112">
        <v>80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1.2330324074073811</v>
      </c>
      <c r="Q2113" s="484">
        <f t="shared" ca="1" si="516"/>
        <v>1.2332060185184921</v>
      </c>
      <c r="R2113" s="486">
        <v>0.10999999940395355</v>
      </c>
      <c r="S2113" s="486"/>
      <c r="T2113">
        <v>80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1.2334374999999735</v>
      </c>
      <c r="Q2114" s="484">
        <f t="shared" ca="1" si="516"/>
        <v>1.2335995370370105</v>
      </c>
      <c r="R2114" s="486">
        <v>0.10999999940395355</v>
      </c>
      <c r="S2114" s="486"/>
      <c r="T2114">
        <v>80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1.2338541666666401</v>
      </c>
      <c r="Q2115" s="484">
        <f t="shared" ca="1" si="516"/>
        <v>1.234004629629603</v>
      </c>
      <c r="R2115" s="486">
        <v>0.10999999940395355</v>
      </c>
      <c r="S2115" s="486"/>
      <c r="T2115">
        <v>80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1.2342361111110844</v>
      </c>
      <c r="Q2116" s="484">
        <f t="shared" ca="1" si="516"/>
        <v>1.2343865740740474</v>
      </c>
      <c r="R2116" s="486">
        <v>0.10999999940395355</v>
      </c>
      <c r="S2116" s="486"/>
      <c r="T2116">
        <v>80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1.2346412037036769</v>
      </c>
      <c r="Q2117" s="484">
        <f t="shared" ca="1" si="516"/>
        <v>1.2347800925925658</v>
      </c>
      <c r="R2117" s="486">
        <v>0.10999999940395355</v>
      </c>
      <c r="S2117" s="486"/>
      <c r="T2117">
        <v>80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1.2350578703703436</v>
      </c>
      <c r="Q2118" s="484">
        <f t="shared" ca="1" si="516"/>
        <v>1.2351967592592326</v>
      </c>
      <c r="R2118" s="486">
        <v>0.10999999940395355</v>
      </c>
      <c r="S2118" s="486"/>
      <c r="T2118">
        <v>80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1.2354629629629363</v>
      </c>
      <c r="Q2119" s="484">
        <f t="shared" ca="1" si="516"/>
        <v>1.2356249999999733</v>
      </c>
      <c r="R2119" s="486">
        <v>0.10999999940395355</v>
      </c>
      <c r="S2119" s="486"/>
      <c r="T2119">
        <v>80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1.2358564814814548</v>
      </c>
      <c r="Q2120" s="484">
        <f t="shared" ca="1" si="516"/>
        <v>1.2360300925925658</v>
      </c>
      <c r="R2120" s="486">
        <v>0.10999999940395355</v>
      </c>
      <c r="S2120" s="486"/>
      <c r="T2120">
        <v>80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1.2362962962962696</v>
      </c>
      <c r="Q2121" s="484">
        <f t="shared" ca="1" si="516"/>
        <v>1.2364583333333066</v>
      </c>
      <c r="R2121" s="486">
        <v>0.10999999940395355</v>
      </c>
      <c r="S2121" s="486"/>
      <c r="T2121">
        <v>80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1.2367476851851584</v>
      </c>
      <c r="Q2122" s="484">
        <f t="shared" ca="1" si="516"/>
        <v>1.2369097222221954</v>
      </c>
      <c r="R2122" s="486">
        <v>0.10999999940395355</v>
      </c>
      <c r="S2122" s="486"/>
      <c r="T2122">
        <v>80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1.2371759259258992</v>
      </c>
      <c r="Q2123" s="484">
        <f t="shared" ca="1" si="516"/>
        <v>1.2373495370370102</v>
      </c>
      <c r="R2123" s="486">
        <v>0.10999999940395355</v>
      </c>
      <c r="S2123" s="486"/>
      <c r="T2123">
        <v>80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1.2376388888888621</v>
      </c>
      <c r="Q2124" s="484">
        <f t="shared" ca="1" si="516"/>
        <v>1.2378009259258991</v>
      </c>
      <c r="R2124" s="486">
        <v>0.10999999940395355</v>
      </c>
      <c r="S2124" s="486"/>
      <c r="T2124">
        <v>80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1.2380324074073805</v>
      </c>
      <c r="Q2125" s="484">
        <f t="shared" ca="1" si="516"/>
        <v>1.2381712962962694</v>
      </c>
      <c r="R2125" s="486">
        <v>0.10999999940395355</v>
      </c>
      <c r="S2125" s="486"/>
      <c r="T2125">
        <v>81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1.2384143518518249</v>
      </c>
      <c r="Q2126" s="484">
        <f t="shared" ca="1" si="516"/>
        <v>1.2385879629629359</v>
      </c>
      <c r="R2126" s="486">
        <v>0.10999999940395355</v>
      </c>
      <c r="S2126" s="486"/>
      <c r="T2126">
        <v>81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1.2388425925925655</v>
      </c>
      <c r="Q2127" s="484">
        <f t="shared" ca="1" si="516"/>
        <v>1.2389930555555284</v>
      </c>
      <c r="R2127" s="486">
        <v>0.10999999940395355</v>
      </c>
      <c r="S2127" s="486"/>
      <c r="T2127">
        <v>81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1.2392245370370099</v>
      </c>
      <c r="Q2128" s="484">
        <f t="shared" ca="1" si="516"/>
        <v>1.2393981481481209</v>
      </c>
      <c r="R2128" s="486">
        <v>0.10999999940395355</v>
      </c>
      <c r="S2128" s="486"/>
      <c r="T2128">
        <v>81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1.2396874999999727</v>
      </c>
      <c r="Q2129" s="484">
        <f t="shared" ca="1" si="516"/>
        <v>1.2398263888888617</v>
      </c>
      <c r="R2129" s="486">
        <v>0.10999999940395355</v>
      </c>
      <c r="S2129" s="486"/>
      <c r="T2129">
        <v>81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1.2401157407407135</v>
      </c>
      <c r="Q2130" s="484">
        <f t="shared" ca="1" si="516"/>
        <v>1.2402546296296024</v>
      </c>
      <c r="R2130" s="486">
        <v>0.10999999940395355</v>
      </c>
      <c r="S2130" s="486"/>
      <c r="T2130">
        <v>81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1.2405092592592319</v>
      </c>
      <c r="Q2131" s="484">
        <f t="shared" ca="1" si="516"/>
        <v>1.240682870370343</v>
      </c>
      <c r="R2131" s="486">
        <v>0.10999999940395355</v>
      </c>
      <c r="S2131" s="486"/>
      <c r="T2131">
        <v>81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1.2409722222221948</v>
      </c>
      <c r="Q2132" s="484">
        <f t="shared" ca="1" si="516"/>
        <v>1.2411111111110837</v>
      </c>
      <c r="R2132" s="486">
        <v>0.10999999940395355</v>
      </c>
      <c r="S2132" s="486"/>
      <c r="T2132">
        <v>81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1.2414004629629356</v>
      </c>
      <c r="Q2133" s="484">
        <f t="shared" ca="1" si="516"/>
        <v>1.2415509259258986</v>
      </c>
      <c r="R2133" s="486">
        <v>0.10999999940395355</v>
      </c>
      <c r="S2133" s="486"/>
      <c r="T2133">
        <v>81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1.24178240740738</v>
      </c>
      <c r="Q2134" s="484">
        <f t="shared" ca="1" si="516"/>
        <v>1.241956018518491</v>
      </c>
      <c r="R2134" s="486">
        <v>0.10999999940395355</v>
      </c>
      <c r="S2134" s="486"/>
      <c r="T2134">
        <v>81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1.2422106481481205</v>
      </c>
      <c r="Q2135" s="484">
        <f t="shared" ca="1" si="516"/>
        <v>1.2423495370370095</v>
      </c>
      <c r="R2135" s="486">
        <v>0.10999999940395355</v>
      </c>
      <c r="S2135" s="486"/>
      <c r="T2135">
        <v>81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1.2425925925925649</v>
      </c>
      <c r="Q2136" s="484">
        <f t="shared" ca="1" si="516"/>
        <v>1.2427546296296019</v>
      </c>
      <c r="R2136" s="486">
        <v>0.10999999940395355</v>
      </c>
      <c r="S2136" s="486"/>
      <c r="T2136">
        <v>81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1.2429976851851574</v>
      </c>
      <c r="Q2137" s="484">
        <f t="shared" ca="1" si="516"/>
        <v>1.2431365740740463</v>
      </c>
      <c r="R2137" s="486">
        <v>0.10999999940395355</v>
      </c>
      <c r="S2137" s="486"/>
      <c r="T2137">
        <v>81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1.2434259259258982</v>
      </c>
      <c r="Q2138" s="484">
        <f t="shared" ca="1" si="516"/>
        <v>1.2435763888888611</v>
      </c>
      <c r="R2138" s="486">
        <v>0.10999999940395355</v>
      </c>
      <c r="S2138" s="486"/>
      <c r="T2138">
        <v>81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1.2438541666666389</v>
      </c>
      <c r="Q2139" s="484">
        <f t="shared" ca="1" si="516"/>
        <v>1.2440046296296019</v>
      </c>
      <c r="R2139" s="486">
        <v>0.10999999940395355</v>
      </c>
      <c r="S2139" s="486"/>
      <c r="T2139">
        <v>81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1.2442592592592314</v>
      </c>
      <c r="Q2140" s="484">
        <f t="shared" ca="1" si="516"/>
        <v>1.2444328703703424</v>
      </c>
      <c r="R2140" s="486">
        <v>0.10999999940395355</v>
      </c>
      <c r="S2140" s="486"/>
      <c r="T2140">
        <v>81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1.2447106481481203</v>
      </c>
      <c r="Q2141" s="484">
        <f t="shared" ca="1" si="516"/>
        <v>1.2448842592592313</v>
      </c>
      <c r="R2141" s="486">
        <v>0.10999999940395355</v>
      </c>
      <c r="S2141" s="486"/>
      <c r="T2141">
        <v>81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1.2451388888888608</v>
      </c>
      <c r="Q2142" s="484">
        <f t="shared" ca="1" si="516"/>
        <v>1.2452893518518238</v>
      </c>
      <c r="R2142" s="486">
        <v>0.10999999940395355</v>
      </c>
      <c r="S2142" s="486"/>
      <c r="T2142">
        <v>81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1.2455439814814533</v>
      </c>
      <c r="Q2143" s="484">
        <f t="shared" ca="1" si="516"/>
        <v>1.2456944444444162</v>
      </c>
      <c r="R2143" s="486">
        <v>0.10999999940395355</v>
      </c>
      <c r="S2143" s="486"/>
      <c r="T2143">
        <v>81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1.2459837962962681</v>
      </c>
      <c r="Q2144" s="484">
        <f t="shared" ca="1" si="516"/>
        <v>1.2461458333333051</v>
      </c>
      <c r="R2144" s="486">
        <v>0.10999999940395355</v>
      </c>
      <c r="S2144" s="486"/>
      <c r="T2144">
        <v>81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1.2464236111110829</v>
      </c>
      <c r="Q2145" s="484">
        <f t="shared" ca="1" si="516"/>
        <v>1.2465624999999718</v>
      </c>
      <c r="R2145" s="486">
        <v>0.10999999940395355</v>
      </c>
      <c r="S2145" s="486"/>
      <c r="T2145">
        <v>81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1.2468287037036756</v>
      </c>
      <c r="Q2146" s="484">
        <f t="shared" ca="1" si="516"/>
        <v>1.2469907407407126</v>
      </c>
      <c r="R2146" s="486">
        <v>0.10999999940395355</v>
      </c>
      <c r="S2146" s="486"/>
      <c r="T2146">
        <v>81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1.2472800925925644</v>
      </c>
      <c r="Q2147" s="484">
        <f t="shared" ca="1" si="516"/>
        <v>1.2474189814814534</v>
      </c>
      <c r="R2147" s="486">
        <v>0.10999999940395355</v>
      </c>
      <c r="S2147" s="486"/>
      <c r="T2147">
        <v>81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1.2476736111110829</v>
      </c>
      <c r="Q2148" s="484">
        <f t="shared" ref="Q2148:Q2211" ca="1" si="531">P2148+TIME(0,0,RANDBETWEEN(12,15))</f>
        <v>1.2478472222221939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1.2481249999999717</v>
      </c>
      <c r="Q2149" s="484">
        <f t="shared" ca="1" si="531"/>
        <v>1.2482870370370087</v>
      </c>
      <c r="R2149" s="486">
        <v>0.10999999940395355</v>
      </c>
      <c r="S2149" s="486"/>
      <c r="T2149">
        <v>82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1.2485648148147865</v>
      </c>
      <c r="Q2150" s="484">
        <f t="shared" ca="1" si="531"/>
        <v>1.2487152777777495</v>
      </c>
      <c r="R2150" s="486">
        <v>0.10999999940395355</v>
      </c>
      <c r="S2150" s="486"/>
      <c r="T2150">
        <v>82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1.248969907407379</v>
      </c>
      <c r="Q2151" s="484">
        <f t="shared" ca="1" si="531"/>
        <v>1.24914351851849</v>
      </c>
      <c r="R2151" s="486">
        <v>0.10999999940395355</v>
      </c>
      <c r="S2151" s="486"/>
      <c r="T2151">
        <v>82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1.2493865740740455</v>
      </c>
      <c r="Q2152" s="484">
        <f t="shared" ca="1" si="531"/>
        <v>1.2495486111110825</v>
      </c>
      <c r="R2152" s="486">
        <v>0.10999999940395355</v>
      </c>
      <c r="S2152" s="486"/>
      <c r="T2152">
        <v>82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1.249803240740712</v>
      </c>
      <c r="Q2153" s="484">
        <f t="shared" ca="1" si="531"/>
        <v>1.249953703703675</v>
      </c>
      <c r="R2153" s="486">
        <v>0.10999999940395355</v>
      </c>
      <c r="S2153" s="486"/>
      <c r="T2153">
        <v>82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1.2502083333333045</v>
      </c>
      <c r="Q2154" s="484">
        <f t="shared" ca="1" si="531"/>
        <v>1.2503819444444155</v>
      </c>
      <c r="R2154" s="486">
        <v>0.10999999940395355</v>
      </c>
      <c r="S2154" s="486"/>
      <c r="T2154">
        <v>82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1.2506481481481193</v>
      </c>
      <c r="Q2155" s="484">
        <f t="shared" ca="1" si="531"/>
        <v>1.2507986111110823</v>
      </c>
      <c r="R2155" s="486">
        <v>0.10999999940395355</v>
      </c>
      <c r="S2155" s="486"/>
      <c r="T2155">
        <v>82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1.2510416666666377</v>
      </c>
      <c r="Q2156" s="484">
        <f t="shared" ca="1" si="531"/>
        <v>1.2511805555555267</v>
      </c>
      <c r="R2156" s="486">
        <v>0.10999999940395355</v>
      </c>
      <c r="S2156" s="486"/>
      <c r="T2156">
        <v>82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1.2514583333333045</v>
      </c>
      <c r="Q2157" s="484">
        <f t="shared" ca="1" si="531"/>
        <v>1.2516319444444155</v>
      </c>
      <c r="R2157" s="486">
        <v>0.10999999940395355</v>
      </c>
      <c r="S2157" s="486"/>
      <c r="T2157">
        <v>82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1.251874999999971</v>
      </c>
      <c r="Q2158" s="484">
        <f t="shared" ca="1" si="531"/>
        <v>1.252037037037008</v>
      </c>
      <c r="R2158" s="486">
        <v>0.10999999940395355</v>
      </c>
      <c r="S2158" s="486"/>
      <c r="T2158">
        <v>82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1.2523032407407118</v>
      </c>
      <c r="Q2159" s="484">
        <f t="shared" ca="1" si="531"/>
        <v>1.2524768518518228</v>
      </c>
      <c r="R2159" s="486">
        <v>0.10999999940395355</v>
      </c>
      <c r="S2159" s="486"/>
      <c r="T2159">
        <v>82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1.2527199074073783</v>
      </c>
      <c r="Q2160" s="484">
        <f t="shared" ca="1" si="531"/>
        <v>1.2528703703703412</v>
      </c>
      <c r="R2160" s="486">
        <v>0.10999999940395355</v>
      </c>
      <c r="S2160" s="486"/>
      <c r="T2160">
        <v>82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1.2531249999999707</v>
      </c>
      <c r="Q2161" s="484">
        <f t="shared" ca="1" si="531"/>
        <v>1.2532986111110818</v>
      </c>
      <c r="R2161" s="486">
        <v>0.10999999940395355</v>
      </c>
      <c r="S2161" s="486"/>
      <c r="T2161">
        <v>82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1.2535763888888596</v>
      </c>
      <c r="Q2162" s="484">
        <f t="shared" ca="1" si="531"/>
        <v>1.2537384259258966</v>
      </c>
      <c r="R2162" s="486">
        <v>0.10999999940395355</v>
      </c>
      <c r="S2162" s="486"/>
      <c r="T2162">
        <v>82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1.2539930555555261</v>
      </c>
      <c r="Q2163" s="484">
        <f t="shared" ca="1" si="531"/>
        <v>1.2541666666666371</v>
      </c>
      <c r="R2163" s="486">
        <v>0.10999999940395355</v>
      </c>
      <c r="S2163" s="486"/>
      <c r="T2163">
        <v>82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1.2544328703703409</v>
      </c>
      <c r="Q2164" s="484">
        <f t="shared" ca="1" si="531"/>
        <v>1.2546064814814519</v>
      </c>
      <c r="R2164" s="486">
        <v>0.10999999940395355</v>
      </c>
      <c r="S2164" s="486"/>
      <c r="T2164">
        <v>82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1.2548379629629334</v>
      </c>
      <c r="Q2165" s="484">
        <f t="shared" ca="1" si="531"/>
        <v>1.2549884259258963</v>
      </c>
      <c r="R2165" s="486">
        <v>0.10999999940395355</v>
      </c>
      <c r="S2165" s="486"/>
      <c r="T2165">
        <v>82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1.2552777777777482</v>
      </c>
      <c r="Q2166" s="484">
        <f t="shared" ca="1" si="531"/>
        <v>1.2554398148147852</v>
      </c>
      <c r="R2166" s="486">
        <v>0.10999999940395355</v>
      </c>
      <c r="S2166" s="486"/>
      <c r="T2166">
        <v>82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1.255706018518489</v>
      </c>
      <c r="Q2167" s="484">
        <f t="shared" ca="1" si="531"/>
        <v>1.2558449074073779</v>
      </c>
      <c r="R2167" s="486">
        <v>0.10999999940395355</v>
      </c>
      <c r="S2167" s="486"/>
      <c r="T2167">
        <v>82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1.2560879629629333</v>
      </c>
      <c r="Q2168" s="484">
        <f t="shared" ca="1" si="531"/>
        <v>1.2562268518518223</v>
      </c>
      <c r="R2168" s="486">
        <v>0.10999999940395355</v>
      </c>
      <c r="S2168" s="486"/>
      <c r="T2168">
        <v>82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1.2564699074073777</v>
      </c>
      <c r="Q2169" s="484">
        <f t="shared" ca="1" si="531"/>
        <v>1.2566435185184888</v>
      </c>
      <c r="R2169" s="486">
        <v>0.10999999940395355</v>
      </c>
      <c r="S2169" s="486"/>
      <c r="T2169">
        <v>82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1.2568749999999702</v>
      </c>
      <c r="Q2170" s="484">
        <f t="shared" ca="1" si="531"/>
        <v>1.2570486111110812</v>
      </c>
      <c r="R2170" s="486">
        <v>0.10999999940395355</v>
      </c>
      <c r="S2170" s="486"/>
      <c r="T2170">
        <v>82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1.2573379629629331</v>
      </c>
      <c r="Q2171" s="484">
        <f t="shared" ca="1" si="531"/>
        <v>1.2574999999999701</v>
      </c>
      <c r="R2171" s="486">
        <v>0.10999999940395355</v>
      </c>
      <c r="S2171" s="486"/>
      <c r="T2171">
        <v>82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1.2577430555555256</v>
      </c>
      <c r="Q2172" s="484">
        <f t="shared" ca="1" si="531"/>
        <v>1.2578935185184885</v>
      </c>
      <c r="R2172" s="486">
        <v>0.10999999940395355</v>
      </c>
      <c r="S2172" s="486"/>
      <c r="T2172">
        <v>82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1.2581597222221923</v>
      </c>
      <c r="Q2173" s="484">
        <f t="shared" ca="1" si="531"/>
        <v>1.2583217592592293</v>
      </c>
      <c r="R2173" s="486">
        <v>0.10999999940395355</v>
      </c>
      <c r="S2173" s="486"/>
      <c r="T2173">
        <v>82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1.2585879629629331</v>
      </c>
      <c r="Q2174" s="484">
        <f t="shared" ca="1" si="531"/>
        <v>1.258726851851822</v>
      </c>
      <c r="R2174" s="486">
        <v>0.10999999940395355</v>
      </c>
      <c r="S2174" s="486"/>
      <c r="T2174">
        <v>83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1.2589583333333034</v>
      </c>
      <c r="Q2175" s="484">
        <f t="shared" ca="1" si="531"/>
        <v>1.2591319444444145</v>
      </c>
      <c r="R2175" s="486">
        <v>0.10999999940395355</v>
      </c>
      <c r="S2175" s="486"/>
      <c r="T2175">
        <v>83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1.2593634259258959</v>
      </c>
      <c r="Q2176" s="484">
        <f t="shared" ca="1" si="531"/>
        <v>1.2595023148147848</v>
      </c>
      <c r="R2176" s="486">
        <v>0.10999999940395355</v>
      </c>
      <c r="S2176" s="486"/>
      <c r="T2176">
        <v>83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1.2597800925925626</v>
      </c>
      <c r="Q2177" s="484">
        <f t="shared" ca="1" si="531"/>
        <v>1.2599189814814515</v>
      </c>
      <c r="R2177" s="486">
        <v>0.10999999940395355</v>
      </c>
      <c r="S2177" s="486"/>
      <c r="T2177">
        <v>83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1.260150462962933</v>
      </c>
      <c r="Q2178" s="484">
        <f t="shared" ca="1" si="531"/>
        <v>1.260324074074044</v>
      </c>
      <c r="R2178" s="486">
        <v>0.10999999940395355</v>
      </c>
      <c r="S2178" s="486"/>
      <c r="T2178">
        <v>83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1.2605671296295995</v>
      </c>
      <c r="Q2179" s="484">
        <f t="shared" ca="1" si="531"/>
        <v>1.2607175925925624</v>
      </c>
      <c r="R2179" s="486">
        <v>0.10999999940395355</v>
      </c>
      <c r="S2179" s="486"/>
      <c r="T2179">
        <v>83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1.2610069444444143</v>
      </c>
      <c r="Q2180" s="484">
        <f t="shared" ca="1" si="531"/>
        <v>1.2611805555555253</v>
      </c>
      <c r="R2180" s="486">
        <v>0.10999999940395355</v>
      </c>
      <c r="S2180" s="486"/>
      <c r="T2180">
        <v>83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1.2614236111110808</v>
      </c>
      <c r="Q2181" s="484">
        <f t="shared" ca="1" si="531"/>
        <v>1.2615740740740438</v>
      </c>
      <c r="R2181" s="486">
        <v>0.10999999940395355</v>
      </c>
      <c r="S2181" s="486"/>
      <c r="T2181">
        <v>83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1.2618634259258956</v>
      </c>
      <c r="Q2182" s="484">
        <f t="shared" ca="1" si="531"/>
        <v>1.2620138888888586</v>
      </c>
      <c r="R2182" s="486">
        <v>0.10999999940395355</v>
      </c>
      <c r="S2182" s="486"/>
      <c r="T2182">
        <v>83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1.2622916666666364</v>
      </c>
      <c r="Q2183" s="484">
        <f t="shared" ca="1" si="531"/>
        <v>1.2624305555555253</v>
      </c>
      <c r="R2183" s="486">
        <v>0.10999999940395355</v>
      </c>
      <c r="S2183" s="486"/>
      <c r="T2183">
        <v>83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1.2627199074073772</v>
      </c>
      <c r="Q2184" s="484">
        <f t="shared" ca="1" si="531"/>
        <v>1.2628587962962661</v>
      </c>
      <c r="R2184" s="486">
        <v>0.10999999940395355</v>
      </c>
      <c r="S2184" s="486"/>
      <c r="T2184">
        <v>83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1.2630902777777475</v>
      </c>
      <c r="Q2185" s="484">
        <f t="shared" ca="1" si="531"/>
        <v>1.2632291666666364</v>
      </c>
      <c r="R2185" s="486">
        <v>0.10999999940395355</v>
      </c>
      <c r="S2185" s="486"/>
      <c r="T2185">
        <v>83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1.2634837962962659</v>
      </c>
      <c r="Q2186" s="484">
        <f t="shared" ca="1" si="531"/>
        <v>1.2636458333333029</v>
      </c>
      <c r="R2186" s="486">
        <v>0.10999999940395355</v>
      </c>
      <c r="S2186" s="486"/>
      <c r="T2186">
        <v>83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1.2639004629629325</v>
      </c>
      <c r="Q2187" s="484">
        <f t="shared" ca="1" si="531"/>
        <v>1.2640509259258954</v>
      </c>
      <c r="R2187" s="486">
        <v>0.10999999940395355</v>
      </c>
      <c r="S2187" s="486"/>
      <c r="T2187">
        <v>83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1.2643171296295992</v>
      </c>
      <c r="Q2188" s="484">
        <f t="shared" ca="1" si="531"/>
        <v>1.2644907407407102</v>
      </c>
      <c r="R2188" s="486">
        <v>0.10999999940395355</v>
      </c>
      <c r="S2188" s="486"/>
      <c r="T2188">
        <v>83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1.264756944444414</v>
      </c>
      <c r="Q2189" s="484">
        <f t="shared" ca="1" si="531"/>
        <v>1.264930555555525</v>
      </c>
      <c r="R2189" s="486">
        <v>0.10999999940395355</v>
      </c>
      <c r="S2189" s="486"/>
      <c r="T2189">
        <v>83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1.2651736111110805</v>
      </c>
      <c r="Q2190" s="484">
        <f t="shared" ca="1" si="531"/>
        <v>1.2653124999999694</v>
      </c>
      <c r="R2190" s="486">
        <v>0.10999999940395355</v>
      </c>
      <c r="S2190" s="486"/>
      <c r="T2190">
        <v>83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1.2655787037036732</v>
      </c>
      <c r="Q2191" s="484">
        <f t="shared" ca="1" si="531"/>
        <v>1.2657523148147842</v>
      </c>
      <c r="R2191" s="486">
        <v>0.10999999940395355</v>
      </c>
      <c r="S2191" s="486"/>
      <c r="T2191">
        <v>83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1.2660416666666361</v>
      </c>
      <c r="Q2192" s="484">
        <f t="shared" ca="1" si="531"/>
        <v>1.266180555555525</v>
      </c>
      <c r="R2192" s="486">
        <v>0.10999999940395355</v>
      </c>
      <c r="S2192" s="486"/>
      <c r="T2192">
        <v>83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1.2664236111110805</v>
      </c>
      <c r="Q2193" s="484">
        <f t="shared" ca="1" si="531"/>
        <v>1.2665740740740434</v>
      </c>
      <c r="R2193" s="486">
        <v>0.10999999940395355</v>
      </c>
      <c r="S2193" s="486"/>
      <c r="T2193">
        <v>83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1.2668402777777472</v>
      </c>
      <c r="Q2194" s="484">
        <f t="shared" ca="1" si="531"/>
        <v>1.2669907407407102</v>
      </c>
      <c r="R2194" s="486">
        <v>0.10999999940395355</v>
      </c>
      <c r="S2194" s="486"/>
      <c r="T2194">
        <v>83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1.2672222222221916</v>
      </c>
      <c r="Q2195" s="484">
        <f t="shared" ca="1" si="531"/>
        <v>1.2673611111110805</v>
      </c>
      <c r="R2195" s="486">
        <v>0.10999999940395355</v>
      </c>
      <c r="S2195" s="486"/>
      <c r="T2195">
        <v>83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1.26761574074071</v>
      </c>
      <c r="Q2196" s="484">
        <f t="shared" ca="1" si="531"/>
        <v>1.267766203703673</v>
      </c>
      <c r="R2196" s="486">
        <v>0.10999999940395355</v>
      </c>
      <c r="S2196" s="486"/>
      <c r="T2196">
        <v>83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1.2679976851851544</v>
      </c>
      <c r="Q2197" s="484">
        <f t="shared" ca="1" si="531"/>
        <v>1.2681481481481174</v>
      </c>
      <c r="R2197" s="486">
        <v>0.10999999940395355</v>
      </c>
      <c r="S2197" s="486"/>
      <c r="T2197">
        <v>83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1.2683796296295988</v>
      </c>
      <c r="Q2198" s="484">
        <f t="shared" ca="1" si="531"/>
        <v>1.2685416666666358</v>
      </c>
      <c r="R2198" s="486">
        <v>0.10999999940395355</v>
      </c>
      <c r="S2198" s="486"/>
      <c r="T2198">
        <v>84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1.2687847222221913</v>
      </c>
      <c r="Q2199" s="484">
        <f t="shared" ca="1" si="531"/>
        <v>1.2689236111110802</v>
      </c>
      <c r="R2199" s="486">
        <v>0.10999999940395355</v>
      </c>
      <c r="S2199" s="486"/>
      <c r="T2199">
        <v>84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1.269189814814784</v>
      </c>
      <c r="Q2200" s="484">
        <f t="shared" ca="1" si="531"/>
        <v>1.2693287037036729</v>
      </c>
      <c r="R2200" s="486">
        <v>0.10999999940395355</v>
      </c>
      <c r="S2200" s="486"/>
      <c r="T2200">
        <v>84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1.2695949074073767</v>
      </c>
      <c r="Q2201" s="484">
        <f t="shared" ca="1" si="531"/>
        <v>1.2697569444444137</v>
      </c>
      <c r="R2201" s="486">
        <v>0.10999999940395355</v>
      </c>
      <c r="S2201" s="486"/>
      <c r="T2201">
        <v>84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1.2700115740740432</v>
      </c>
      <c r="Q2202" s="484">
        <f t="shared" ca="1" si="531"/>
        <v>1.2701851851851542</v>
      </c>
      <c r="R2202" s="486">
        <v>0.10999999940395355</v>
      </c>
      <c r="S2202" s="486"/>
      <c r="T2202">
        <v>84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1.2704282407407097</v>
      </c>
      <c r="Q2203" s="484">
        <f t="shared" ca="1" si="531"/>
        <v>1.2705671296295986</v>
      </c>
      <c r="R2203" s="486">
        <v>0.10999999940395355</v>
      </c>
      <c r="S2203" s="486"/>
      <c r="T2203">
        <v>84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1.2708333333333024</v>
      </c>
      <c r="Q2204" s="484">
        <f t="shared" ca="1" si="531"/>
        <v>1.2710069444444134</v>
      </c>
      <c r="R2204" s="486">
        <v>0.10999999940395355</v>
      </c>
      <c r="S2204" s="486"/>
      <c r="T2204">
        <v>84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1.2712731481481172</v>
      </c>
      <c r="Q2205" s="484">
        <f t="shared" ca="1" si="531"/>
        <v>1.2714120370370061</v>
      </c>
      <c r="R2205" s="486">
        <v>0.10999999940395355</v>
      </c>
      <c r="S2205" s="486"/>
      <c r="T2205">
        <v>84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1.2716435185184876</v>
      </c>
      <c r="Q2206" s="484">
        <f t="shared" ca="1" si="531"/>
        <v>1.2718055555555245</v>
      </c>
      <c r="R2206" s="486">
        <v>0.10999999940395355</v>
      </c>
      <c r="S2206" s="486"/>
      <c r="T2206">
        <v>84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1.2720833333333024</v>
      </c>
      <c r="Q2207" s="484">
        <f t="shared" ca="1" si="531"/>
        <v>1.2722222222221913</v>
      </c>
      <c r="R2207" s="486">
        <v>0.10999999940395355</v>
      </c>
      <c r="S2207" s="486"/>
      <c r="T2207">
        <v>84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1.2724652777777468</v>
      </c>
      <c r="Q2208" s="484">
        <f t="shared" ca="1" si="531"/>
        <v>1.2726273148147837</v>
      </c>
      <c r="R2208" s="486">
        <v>0.10999999940395355</v>
      </c>
      <c r="S2208" s="486"/>
      <c r="T2208">
        <v>84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1.2729166666666356</v>
      </c>
      <c r="Q2209" s="484">
        <f t="shared" ca="1" si="531"/>
        <v>1.2730787037036726</v>
      </c>
      <c r="R2209" s="486">
        <v>0.10999999940395355</v>
      </c>
      <c r="S2209" s="486"/>
      <c r="T2209">
        <v>84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1.2733564814814504</v>
      </c>
      <c r="Q2210" s="484">
        <f t="shared" ca="1" si="531"/>
        <v>1.2735069444444134</v>
      </c>
      <c r="R2210" s="486">
        <v>0.10999999940395355</v>
      </c>
      <c r="S2210" s="486"/>
      <c r="T2210">
        <v>84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1.2737731481481172</v>
      </c>
      <c r="Q2211" s="484">
        <f t="shared" ca="1" si="531"/>
        <v>1.2739236111110801</v>
      </c>
      <c r="R2211" s="486">
        <v>0.10999999940395355</v>
      </c>
      <c r="S2211" s="486"/>
      <c r="T2211">
        <v>84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1.2741782407407096</v>
      </c>
      <c r="Q2212" s="484">
        <f t="shared" ref="Q2212" ca="1" si="546">P2212+TIME(0,0,RANDBETWEEN(12,15))</f>
        <v>1.2743287037036726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1.274560185185154</v>
      </c>
      <c r="Q2213" s="484">
        <f t="shared" ref="Q2213:Q2276" ca="1" si="556">P2213+TIME(0,0,RANDBETWEEN(12,15))</f>
        <v>1.2746990740740429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1.2749884259258948</v>
      </c>
      <c r="Q2214" s="484">
        <f t="shared" ca="1" si="556"/>
        <v>1.2751273148147837</v>
      </c>
      <c r="R2214" s="486">
        <v>0.10999999940395355</v>
      </c>
      <c r="S2214" s="486"/>
      <c r="T2214">
        <v>84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1.2754050925925615</v>
      </c>
      <c r="Q2215" s="484">
        <f t="shared" ca="1" si="556"/>
        <v>1.2755671296295985</v>
      </c>
      <c r="R2215" s="486">
        <v>0.10999999940395355</v>
      </c>
      <c r="S2215" s="486"/>
      <c r="T2215">
        <v>84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1.2757986111110799</v>
      </c>
      <c r="Q2216" s="484">
        <f t="shared" ca="1" si="556"/>
        <v>1.2759374999999689</v>
      </c>
      <c r="R2216" s="486">
        <v>0.10999999940395355</v>
      </c>
      <c r="S2216" s="486"/>
      <c r="T2216">
        <v>84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1.2762268518518207</v>
      </c>
      <c r="Q2217" s="484">
        <f t="shared" ca="1" si="556"/>
        <v>1.2764004629629317</v>
      </c>
      <c r="R2217" s="486">
        <v>0.10999999940395355</v>
      </c>
      <c r="S2217" s="486"/>
      <c r="T2217">
        <v>84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1.2766319444444132</v>
      </c>
      <c r="Q2218" s="484">
        <f t="shared" ca="1" si="556"/>
        <v>1.2767708333333021</v>
      </c>
      <c r="R2218" s="486">
        <v>0.10999999940395355</v>
      </c>
      <c r="S2218" s="486"/>
      <c r="T2218">
        <v>84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1.2770254629629316</v>
      </c>
      <c r="Q2219" s="484">
        <f t="shared" ca="1" si="556"/>
        <v>1.2771759259258946</v>
      </c>
      <c r="R2219" s="486">
        <v>0.10999999940395355</v>
      </c>
      <c r="S2219" s="486"/>
      <c r="T2219">
        <v>84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1.2774652777777464</v>
      </c>
      <c r="Q2220" s="484">
        <f t="shared" ca="1" si="556"/>
        <v>1.2776388888888575</v>
      </c>
      <c r="R2220" s="486">
        <v>0.10999999940395355</v>
      </c>
      <c r="S2220" s="486"/>
      <c r="T2220">
        <v>84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1.2778703703703389</v>
      </c>
      <c r="Q2221" s="484">
        <f t="shared" ca="1" si="556"/>
        <v>1.2780092592592278</v>
      </c>
      <c r="R2221" s="486">
        <v>0.10999999940395355</v>
      </c>
      <c r="S2221" s="486"/>
      <c r="T2221">
        <v>84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1.2782523148147833</v>
      </c>
      <c r="Q2222" s="484">
        <f t="shared" ca="1" si="556"/>
        <v>1.2784259259258943</v>
      </c>
      <c r="R2222" s="486">
        <v>0.10999999940395355</v>
      </c>
      <c r="S2222" s="486"/>
      <c r="T2222">
        <v>84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1.2787037037036721</v>
      </c>
      <c r="Q2223" s="484">
        <f t="shared" ca="1" si="556"/>
        <v>1.2788541666666351</v>
      </c>
      <c r="R2223" s="486">
        <v>0.10999999940395355</v>
      </c>
      <c r="S2223" s="486"/>
      <c r="T2223">
        <v>85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1.2790972222221906</v>
      </c>
      <c r="Q2224" s="484">
        <f t="shared" ca="1" si="556"/>
        <v>1.2792592592592276</v>
      </c>
      <c r="R2224" s="486">
        <v>0.10999999940395355</v>
      </c>
      <c r="S2224" s="486"/>
      <c r="T2224">
        <v>85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1.279490740740709</v>
      </c>
      <c r="Q2225" s="484">
        <f t="shared" ca="1" si="556"/>
        <v>1.27966435185182</v>
      </c>
      <c r="R2225" s="486">
        <v>0.10999999940395355</v>
      </c>
      <c r="S2225" s="486"/>
      <c r="T2225">
        <v>85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1.2798958333333015</v>
      </c>
      <c r="Q2226" s="484">
        <f t="shared" ca="1" si="556"/>
        <v>1.2800462962962644</v>
      </c>
      <c r="R2226" s="486">
        <v>0.10999999940395355</v>
      </c>
      <c r="S2226" s="486"/>
      <c r="T2226">
        <v>85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1.2802777777777459</v>
      </c>
      <c r="Q2227" s="484">
        <f t="shared" ca="1" si="556"/>
        <v>1.2804282407407088</v>
      </c>
      <c r="R2227" s="486">
        <v>0.10999999940395355</v>
      </c>
      <c r="S2227" s="486"/>
      <c r="T2227">
        <v>85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1.2807175925925607</v>
      </c>
      <c r="Q2228" s="484">
        <f t="shared" ca="1" si="556"/>
        <v>1.2808796296295977</v>
      </c>
      <c r="R2228" s="486">
        <v>0.10999999940395355</v>
      </c>
      <c r="S2228" s="486"/>
      <c r="T2228">
        <v>85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1.2811458333333015</v>
      </c>
      <c r="Q2229" s="484">
        <f t="shared" ca="1" si="556"/>
        <v>1.2813194444444125</v>
      </c>
      <c r="R2229" s="486">
        <v>0.10999999940395355</v>
      </c>
      <c r="S2229" s="486"/>
      <c r="T2229">
        <v>85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1.281574074074042</v>
      </c>
      <c r="Q2230" s="484">
        <f t="shared" ca="1" si="556"/>
        <v>1.281747685185153</v>
      </c>
      <c r="R2230" s="486">
        <v>0.10999999940395355</v>
      </c>
      <c r="S2230" s="486"/>
      <c r="T2230">
        <v>85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1.2819907407407085</v>
      </c>
      <c r="Q2231" s="484">
        <f t="shared" ca="1" si="556"/>
        <v>1.2821296296295974</v>
      </c>
      <c r="R2231" s="486">
        <v>0.10999999940395355</v>
      </c>
      <c r="S2231" s="486"/>
      <c r="T2231">
        <v>85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1.2823611111110789</v>
      </c>
      <c r="Q2232" s="484">
        <f t="shared" ca="1" si="556"/>
        <v>1.2825347222221899</v>
      </c>
      <c r="R2232" s="486">
        <v>0.10999999940395355</v>
      </c>
      <c r="S2232" s="486"/>
      <c r="T2232">
        <v>85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1.2827893518518194</v>
      </c>
      <c r="Q2233" s="484">
        <f t="shared" ca="1" si="556"/>
        <v>1.2829513888888564</v>
      </c>
      <c r="R2233" s="486">
        <v>0.10999999940395355</v>
      </c>
      <c r="S2233" s="486"/>
      <c r="T2233">
        <v>85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1.2832291666666342</v>
      </c>
      <c r="Q2234" s="484">
        <f t="shared" ca="1" si="556"/>
        <v>1.2834027777777453</v>
      </c>
      <c r="R2234" s="486">
        <v>0.10999999940395355</v>
      </c>
      <c r="S2234" s="486"/>
      <c r="T2234">
        <v>85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1.2836574074073748</v>
      </c>
      <c r="Q2235" s="484">
        <f t="shared" ca="1" si="556"/>
        <v>1.2838194444444118</v>
      </c>
      <c r="R2235" s="486">
        <v>0.10999999940395355</v>
      </c>
      <c r="S2235" s="486"/>
      <c r="T2235">
        <v>85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1.2840856481481155</v>
      </c>
      <c r="Q2236" s="484">
        <f t="shared" ca="1" si="556"/>
        <v>1.2842592592592266</v>
      </c>
      <c r="R2236" s="486">
        <v>0.10999999940395355</v>
      </c>
      <c r="S2236" s="486"/>
      <c r="T2236">
        <v>85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1.2845138888888561</v>
      </c>
      <c r="Q2237" s="484">
        <f t="shared" ca="1" si="556"/>
        <v>1.2846874999999671</v>
      </c>
      <c r="R2237" s="486">
        <v>0.10999999940395355</v>
      </c>
      <c r="S2237" s="486"/>
      <c r="T2237">
        <v>85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1.2849421296295966</v>
      </c>
      <c r="Q2238" s="484">
        <f t="shared" ca="1" si="556"/>
        <v>1.2850810185184856</v>
      </c>
      <c r="R2238" s="486">
        <v>0.10999999940395355</v>
      </c>
      <c r="S2238" s="486"/>
      <c r="T2238">
        <v>85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1.285324074074041</v>
      </c>
      <c r="Q2239" s="484">
        <f t="shared" ca="1" si="556"/>
        <v>1.2854976851851521</v>
      </c>
      <c r="R2239" s="486">
        <v>0.10999999940395355</v>
      </c>
      <c r="S2239" s="486"/>
      <c r="T2239">
        <v>85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1.2857407407407075</v>
      </c>
      <c r="Q2240" s="484">
        <f t="shared" ca="1" si="556"/>
        <v>1.2858796296295965</v>
      </c>
      <c r="R2240" s="486">
        <v>0.10999999940395355</v>
      </c>
      <c r="S2240" s="486"/>
      <c r="T2240">
        <v>85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1.286134259259226</v>
      </c>
      <c r="Q2241" s="484">
        <f t="shared" ca="1" si="556"/>
        <v>1.2862731481481149</v>
      </c>
      <c r="R2241" s="486">
        <v>0.10999999940395355</v>
      </c>
      <c r="S2241" s="486"/>
      <c r="T2241">
        <v>85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1.2865046296295963</v>
      </c>
      <c r="Q2242" s="484">
        <f t="shared" ca="1" si="556"/>
        <v>1.2866435185184852</v>
      </c>
      <c r="R2242" s="486">
        <v>0.10999999940395355</v>
      </c>
      <c r="S2242" s="486"/>
      <c r="T2242">
        <v>85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1.2869212962962631</v>
      </c>
      <c r="Q2243" s="484">
        <f t="shared" ca="1" si="556"/>
        <v>1.287060185185152</v>
      </c>
      <c r="R2243" s="486">
        <v>0.10999999940395355</v>
      </c>
      <c r="S2243" s="486"/>
      <c r="T2243">
        <v>85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1.2873148148147815</v>
      </c>
      <c r="Q2244" s="484">
        <f t="shared" ca="1" si="556"/>
        <v>1.2874652777777444</v>
      </c>
      <c r="R2244" s="486">
        <v>0.10999999940395355</v>
      </c>
      <c r="S2244" s="486"/>
      <c r="T2244">
        <v>85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1.2877546296295963</v>
      </c>
      <c r="Q2245" s="484">
        <f t="shared" ca="1" si="556"/>
        <v>1.2879166666666333</v>
      </c>
      <c r="R2245" s="486">
        <v>0.10999999940395355</v>
      </c>
      <c r="S2245" s="486"/>
      <c r="T2245">
        <v>85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1.2881597222221888</v>
      </c>
      <c r="Q2246" s="484">
        <f t="shared" ca="1" si="556"/>
        <v>1.2883217592592258</v>
      </c>
      <c r="R2246" s="486">
        <v>0.10999999940395355</v>
      </c>
      <c r="S2246" s="486"/>
      <c r="T2246">
        <v>85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1.2886111111110776</v>
      </c>
      <c r="Q2247" s="484">
        <f t="shared" ca="1" si="556"/>
        <v>1.2887499999999665</v>
      </c>
      <c r="R2247" s="486">
        <v>0.10999999940395355</v>
      </c>
      <c r="S2247" s="486"/>
      <c r="T2247">
        <v>86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1.2890277777777444</v>
      </c>
      <c r="Q2248" s="484">
        <f t="shared" ca="1" si="556"/>
        <v>1.2892013888888554</v>
      </c>
      <c r="R2248" s="486">
        <v>0.10999999940395355</v>
      </c>
      <c r="S2248" s="486"/>
      <c r="T2248">
        <v>86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1.2894560185184849</v>
      </c>
      <c r="Q2249" s="484">
        <f t="shared" ca="1" si="556"/>
        <v>1.2896064814814479</v>
      </c>
      <c r="R2249" s="486">
        <v>0.10999999940395355</v>
      </c>
      <c r="S2249" s="486"/>
      <c r="T2249">
        <v>86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1.2898726851851516</v>
      </c>
      <c r="Q2250" s="484">
        <f t="shared" ca="1" si="556"/>
        <v>1.2900115740740405</v>
      </c>
      <c r="R2250" s="486">
        <v>0.10999999940395355</v>
      </c>
      <c r="S2250" s="486"/>
      <c r="T2250">
        <v>86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1.2902893518518184</v>
      </c>
      <c r="Q2251" s="484">
        <f t="shared" ca="1" si="556"/>
        <v>1.2904398148147813</v>
      </c>
      <c r="R2251" s="486">
        <v>0.10999999940395355</v>
      </c>
      <c r="S2251" s="486"/>
      <c r="T2251">
        <v>86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1.2906944444444108</v>
      </c>
      <c r="Q2252" s="484">
        <f t="shared" ca="1" si="556"/>
        <v>1.2908333333332997</v>
      </c>
      <c r="R2252" s="486">
        <v>0.10999999940395355</v>
      </c>
      <c r="S2252" s="486"/>
      <c r="T2252">
        <v>86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1.2911111111110776</v>
      </c>
      <c r="Q2253" s="484">
        <f t="shared" ca="1" si="556"/>
        <v>1.2912499999999665</v>
      </c>
      <c r="R2253" s="486">
        <v>0.10999999940395355</v>
      </c>
      <c r="S2253" s="486"/>
      <c r="T2253">
        <v>86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1.2915393518518183</v>
      </c>
      <c r="Q2254" s="484">
        <f t="shared" ca="1" si="556"/>
        <v>1.2917013888888553</v>
      </c>
      <c r="R2254" s="486">
        <v>0.10999999940395355</v>
      </c>
      <c r="S2254" s="486"/>
      <c r="T2254">
        <v>86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1.2919791666666331</v>
      </c>
      <c r="Q2255" s="484">
        <f t="shared" ca="1" si="556"/>
        <v>1.2921412037036701</v>
      </c>
      <c r="R2255" s="486">
        <v>0.10999999940395355</v>
      </c>
      <c r="S2255" s="486"/>
      <c r="T2255">
        <v>86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1.2923726851851516</v>
      </c>
      <c r="Q2256" s="484">
        <f t="shared" ca="1" si="556"/>
        <v>1.2925231481481145</v>
      </c>
      <c r="R2256" s="486">
        <v>0.10999999940395355</v>
      </c>
      <c r="S2256" s="486"/>
      <c r="T2256">
        <v>86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1.292754629629596</v>
      </c>
      <c r="Q2257" s="484">
        <f t="shared" ca="1" si="556"/>
        <v>1.2929050925925589</v>
      </c>
      <c r="R2257" s="486">
        <v>0.10999999940395355</v>
      </c>
      <c r="S2257" s="486"/>
      <c r="T2257">
        <v>86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1.2931712962962627</v>
      </c>
      <c r="Q2258" s="484">
        <f t="shared" ca="1" si="556"/>
        <v>1.2933449074073737</v>
      </c>
      <c r="R2258" s="486">
        <v>0.10999999940395355</v>
      </c>
      <c r="S2258" s="486"/>
      <c r="T2258">
        <v>86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1.2935763888888552</v>
      </c>
      <c r="Q2259" s="484">
        <f t="shared" ca="1" si="556"/>
        <v>1.2937268518518181</v>
      </c>
      <c r="R2259" s="486">
        <v>0.10999999940395355</v>
      </c>
      <c r="S2259" s="486"/>
      <c r="T2259">
        <v>86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1.2940046296295959</v>
      </c>
      <c r="Q2260" s="484">
        <f t="shared" ca="1" si="556"/>
        <v>1.2941550925925589</v>
      </c>
      <c r="R2260" s="486">
        <v>0.10999999940395355</v>
      </c>
      <c r="S2260" s="486"/>
      <c r="T2260">
        <v>86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1.2943865740740403</v>
      </c>
      <c r="Q2261" s="484">
        <f t="shared" ca="1" si="556"/>
        <v>1.2945486111110773</v>
      </c>
      <c r="R2261" s="486">
        <v>0.10999999940395355</v>
      </c>
      <c r="S2261" s="486"/>
      <c r="T2261">
        <v>86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1.2948032407407069</v>
      </c>
      <c r="Q2262" s="484">
        <f t="shared" ca="1" si="556"/>
        <v>1.2949537037036698</v>
      </c>
      <c r="R2262" s="486">
        <v>0.10999999940395355</v>
      </c>
      <c r="S2262" s="486"/>
      <c r="T2262">
        <v>86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1.2952083333332993</v>
      </c>
      <c r="Q2263" s="484">
        <f t="shared" ca="1" si="556"/>
        <v>1.2953703703703363</v>
      </c>
      <c r="R2263" s="486">
        <v>0.10999999940395355</v>
      </c>
      <c r="S2263" s="486"/>
      <c r="T2263">
        <v>86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1.2956018518518178</v>
      </c>
      <c r="Q2264" s="484">
        <f t="shared" ca="1" si="556"/>
        <v>1.2957754629629288</v>
      </c>
      <c r="R2264" s="486">
        <v>0.10999999940395355</v>
      </c>
      <c r="S2264" s="486"/>
      <c r="T2264">
        <v>86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1.2960185185184843</v>
      </c>
      <c r="Q2265" s="484">
        <f t="shared" ca="1" si="556"/>
        <v>1.2961574074073732</v>
      </c>
      <c r="R2265" s="486">
        <v>0.10999999940395355</v>
      </c>
      <c r="S2265" s="486"/>
      <c r="T2265">
        <v>86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1.296435185185151</v>
      </c>
      <c r="Q2266" s="484">
        <f t="shared" ca="1" si="556"/>
        <v>1.296608796296262</v>
      </c>
      <c r="R2266" s="486">
        <v>0.10999999940395355</v>
      </c>
      <c r="S2266" s="486"/>
      <c r="T2266">
        <v>86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1.2968749999999658</v>
      </c>
      <c r="Q2267" s="484">
        <f t="shared" ca="1" si="556"/>
        <v>1.2970370370370028</v>
      </c>
      <c r="R2267" s="486">
        <v>0.10999999940395355</v>
      </c>
      <c r="S2267" s="486"/>
      <c r="T2267">
        <v>86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1.2973263888888547</v>
      </c>
      <c r="Q2268" s="484">
        <f t="shared" ca="1" si="556"/>
        <v>1.2974768518518176</v>
      </c>
      <c r="R2268" s="486">
        <v>0.10999999940395355</v>
      </c>
      <c r="S2268" s="486"/>
      <c r="T2268">
        <v>86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1.2977199074073731</v>
      </c>
      <c r="Q2269" s="484">
        <f t="shared" ca="1" si="556"/>
        <v>1.297870370370336</v>
      </c>
      <c r="R2269" s="486">
        <v>0.10999999940395355</v>
      </c>
      <c r="S2269" s="486"/>
      <c r="T2269">
        <v>86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1.2981134259258915</v>
      </c>
      <c r="Q2270" s="484">
        <f t="shared" ca="1" si="556"/>
        <v>1.2982870370370025</v>
      </c>
      <c r="R2270" s="486">
        <v>0.10999999940395355</v>
      </c>
      <c r="S2270" s="486"/>
      <c r="T2270">
        <v>86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1.2985648148147804</v>
      </c>
      <c r="Q2271" s="484">
        <f t="shared" ca="1" si="556"/>
        <v>1.2987037037036693</v>
      </c>
      <c r="R2271" s="486">
        <v>0.10999999940395355</v>
      </c>
      <c r="S2271" s="486"/>
      <c r="T2271">
        <v>86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1.2989814814814471</v>
      </c>
      <c r="Q2272" s="484">
        <f t="shared" ca="1" si="556"/>
        <v>1.2991435185184841</v>
      </c>
      <c r="R2272" s="486">
        <v>0.10999999940395355</v>
      </c>
      <c r="S2272" s="486"/>
      <c r="T2272">
        <v>87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1.2994212962962619</v>
      </c>
      <c r="Q2273" s="484">
        <f t="shared" ca="1" si="556"/>
        <v>1.2995601851851508</v>
      </c>
      <c r="R2273" s="486">
        <v>0.10999999940395355</v>
      </c>
      <c r="S2273" s="486"/>
      <c r="T2273">
        <v>87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1.2998148148147803</v>
      </c>
      <c r="Q2274" s="484">
        <f t="shared" ca="1" si="556"/>
        <v>1.2999884259258914</v>
      </c>
      <c r="R2274" s="486">
        <v>0.10999999940395355</v>
      </c>
      <c r="S2274" s="486"/>
      <c r="T2274">
        <v>87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1.3002314814814468</v>
      </c>
      <c r="Q2275" s="484">
        <f t="shared" ca="1" si="556"/>
        <v>1.3003819444444098</v>
      </c>
      <c r="R2275" s="486">
        <v>0.10999999940395355</v>
      </c>
      <c r="S2275" s="486"/>
      <c r="T2275">
        <v>87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1.3006481481481136</v>
      </c>
      <c r="Q2276" s="484">
        <f t="shared" ca="1" si="556"/>
        <v>1.3008217592592246</v>
      </c>
      <c r="R2276" s="486">
        <v>0.10999999940395355</v>
      </c>
      <c r="S2276" s="486"/>
      <c r="T2276">
        <v>87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1.3010648148147801</v>
      </c>
      <c r="Q2277" s="484">
        <f t="shared" ref="Q2277:Q2340" ca="1" si="631">P2277+TIME(0,0,RANDBETWEEN(12,15))</f>
        <v>1.301203703703669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1.3014814814814468</v>
      </c>
      <c r="Q2278" s="484">
        <f t="shared" ca="1" si="631"/>
        <v>1.3016550925925578</v>
      </c>
      <c r="R2278" s="486">
        <v>0.10999999940395355</v>
      </c>
      <c r="S2278" s="486"/>
      <c r="T2278">
        <v>87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1.3019212962962616</v>
      </c>
      <c r="Q2279" s="484">
        <f t="shared" ca="1" si="631"/>
        <v>1.3020601851851505</v>
      </c>
      <c r="R2279" s="486">
        <v>0.10999999940395355</v>
      </c>
      <c r="S2279" s="486"/>
      <c r="T2279">
        <v>87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1.302303240740706</v>
      </c>
      <c r="Q2280" s="484">
        <f t="shared" ca="1" si="631"/>
        <v>1.302465277777743</v>
      </c>
      <c r="R2280" s="486">
        <v>0.10999999940395355</v>
      </c>
      <c r="S2280" s="486"/>
      <c r="T2280">
        <v>87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1.3027199074073725</v>
      </c>
      <c r="Q2281" s="484">
        <f t="shared" ca="1" si="631"/>
        <v>1.3028587962962614</v>
      </c>
      <c r="R2281" s="486">
        <v>0.10999999940395355</v>
      </c>
      <c r="S2281" s="486"/>
      <c r="T2281">
        <v>87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1.3031481481481133</v>
      </c>
      <c r="Q2282" s="484">
        <f t="shared" ca="1" si="631"/>
        <v>1.3033101851851503</v>
      </c>
      <c r="R2282" s="486">
        <v>0.10999999940395355</v>
      </c>
      <c r="S2282" s="486"/>
      <c r="T2282">
        <v>87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1.3035879629629281</v>
      </c>
      <c r="Q2283" s="484">
        <f t="shared" ca="1" si="631"/>
        <v>1.3037499999999651</v>
      </c>
      <c r="R2283" s="486">
        <v>0.10999999940395355</v>
      </c>
      <c r="S2283" s="486"/>
      <c r="T2283">
        <v>87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1.3039930555555206</v>
      </c>
      <c r="Q2284" s="484">
        <f t="shared" ca="1" si="631"/>
        <v>1.3041435185184835</v>
      </c>
      <c r="R2284" s="486">
        <v>0.10999999940395355</v>
      </c>
      <c r="S2284" s="486"/>
      <c r="T2284">
        <v>87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1.3043981481481131</v>
      </c>
      <c r="Q2285" s="484">
        <f t="shared" ca="1" si="631"/>
        <v>1.304548611111076</v>
      </c>
      <c r="R2285" s="486">
        <v>0.10999999940395355</v>
      </c>
      <c r="S2285" s="486"/>
      <c r="T2285">
        <v>87</v>
      </c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1.3048379629629279</v>
      </c>
      <c r="Q2286" s="484">
        <f t="shared" ca="1" si="631"/>
        <v>1.3049999999999649</v>
      </c>
      <c r="R2286" s="486">
        <v>0.10999999940395355</v>
      </c>
      <c r="S2286" s="486"/>
      <c r="T2286">
        <v>87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1.3052314814814463</v>
      </c>
      <c r="Q2287" s="484">
        <f t="shared" ca="1" si="631"/>
        <v>1.3053819444444092</v>
      </c>
      <c r="R2287" s="486">
        <v>0.10999999940395355</v>
      </c>
      <c r="S2287" s="486"/>
      <c r="T2287">
        <v>87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1.3056365740740388</v>
      </c>
      <c r="Q2288" s="484">
        <f t="shared" ca="1" si="631"/>
        <v>1.3058101851851498</v>
      </c>
      <c r="R2288" s="486">
        <v>0.10999999940395355</v>
      </c>
      <c r="S2288" s="486"/>
      <c r="T2288">
        <v>87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1.3060879629629276</v>
      </c>
      <c r="Q2289" s="484">
        <f t="shared" ca="1" si="631"/>
        <v>1.3062268518518165</v>
      </c>
      <c r="R2289" s="486">
        <v>0.10999999940395355</v>
      </c>
      <c r="S2289" s="486"/>
      <c r="T2289">
        <v>87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1.3064930555555203</v>
      </c>
      <c r="Q2290" s="484">
        <f t="shared" ca="1" si="631"/>
        <v>1.3066319444444092</v>
      </c>
      <c r="R2290" s="486">
        <v>0.10999999940395355</v>
      </c>
      <c r="S2290" s="486"/>
      <c r="T2290">
        <v>87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1.3069212962962611</v>
      </c>
      <c r="Q2291" s="484">
        <f t="shared" ca="1" si="631"/>
        <v>1.30706018518515</v>
      </c>
      <c r="R2291" s="486">
        <v>0.10999999940395355</v>
      </c>
      <c r="S2291" s="486"/>
      <c r="T2291">
        <v>87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1.3073148148147795</v>
      </c>
      <c r="Q2292" s="484">
        <f t="shared" ca="1" si="631"/>
        <v>1.3074884259258905</v>
      </c>
      <c r="R2292" s="486">
        <v>0.10999999940395355</v>
      </c>
      <c r="S2292" s="486"/>
      <c r="T2292">
        <v>87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1.3077546296295943</v>
      </c>
      <c r="Q2293" s="484">
        <f t="shared" ca="1" si="631"/>
        <v>1.3079282407407054</v>
      </c>
      <c r="R2293" s="486">
        <v>0.10999999940395355</v>
      </c>
      <c r="S2293" s="486"/>
      <c r="T2293">
        <v>87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1.3081944444444091</v>
      </c>
      <c r="Q2294" s="484">
        <f t="shared" ca="1" si="631"/>
        <v>1.3083564814814461</v>
      </c>
      <c r="R2294" s="486">
        <v>0.10999999940395355</v>
      </c>
      <c r="S2294" s="486"/>
      <c r="T2294">
        <v>87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1.308645833333298</v>
      </c>
      <c r="Q2295" s="484">
        <f t="shared" ca="1" si="631"/>
        <v>1.308819444444409</v>
      </c>
      <c r="R2295" s="486">
        <v>0.10999999940395355</v>
      </c>
      <c r="S2295" s="486"/>
      <c r="T2295">
        <v>87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1.3090624999999645</v>
      </c>
      <c r="Q2296" s="484">
        <f t="shared" ca="1" si="631"/>
        <v>1.3092245370370015</v>
      </c>
      <c r="R2296" s="486">
        <v>0.10999999940395355</v>
      </c>
      <c r="S2296" s="486"/>
      <c r="T2296">
        <v>88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1.309479166666631</v>
      </c>
      <c r="Q2297" s="484">
        <f t="shared" ca="1" si="631"/>
        <v>1.309641203703668</v>
      </c>
      <c r="R2297" s="486">
        <v>0.10999999940395355</v>
      </c>
      <c r="S2297" s="486"/>
      <c r="T2297">
        <v>88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1.3098842592592235</v>
      </c>
      <c r="Q2298" s="484">
        <f t="shared" ca="1" si="631"/>
        <v>1.3100347222221864</v>
      </c>
      <c r="R2298" s="486">
        <v>0.10999999940395355</v>
      </c>
      <c r="S2298" s="486"/>
      <c r="T2298">
        <v>88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1.3103240740740383</v>
      </c>
      <c r="Q2299" s="484">
        <f t="shared" ca="1" si="631"/>
        <v>1.3104976851851493</v>
      </c>
      <c r="R2299" s="486">
        <v>0.10999999940395355</v>
      </c>
      <c r="S2299" s="486"/>
      <c r="T2299">
        <v>88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1.3107407407407048</v>
      </c>
      <c r="Q2300" s="484">
        <f t="shared" ca="1" si="631"/>
        <v>1.3109143518518158</v>
      </c>
      <c r="R2300" s="486">
        <v>0.10999999940395355</v>
      </c>
      <c r="S2300" s="486"/>
      <c r="T2300">
        <v>88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1.3111574074073713</v>
      </c>
      <c r="Q2301" s="484">
        <f t="shared" ca="1" si="631"/>
        <v>1.3112962962962602</v>
      </c>
      <c r="R2301" s="486">
        <v>0.10999999940395355</v>
      </c>
      <c r="S2301" s="486"/>
      <c r="T2301">
        <v>88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1.3115856481481121</v>
      </c>
      <c r="Q2302" s="484">
        <f t="shared" ca="1" si="631"/>
        <v>1.311724537037001</v>
      </c>
      <c r="R2302" s="486">
        <v>0.10999999940395355</v>
      </c>
      <c r="S2302" s="486"/>
      <c r="T2302">
        <v>88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1.3119675925925565</v>
      </c>
      <c r="Q2303" s="484">
        <f t="shared" ca="1" si="631"/>
        <v>1.3121412037036675</v>
      </c>
      <c r="R2303" s="486">
        <v>0.10999999940395355</v>
      </c>
      <c r="S2303" s="486"/>
      <c r="T2303">
        <v>88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1.3123726851851489</v>
      </c>
      <c r="Q2304" s="484">
        <f t="shared" ca="1" si="631"/>
        <v>1.3125231481481119</v>
      </c>
      <c r="R2304" s="486">
        <v>0.10999999940395355</v>
      </c>
      <c r="S2304" s="486"/>
      <c r="T2304">
        <v>88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1.3127777777777414</v>
      </c>
      <c r="Q2305" s="484">
        <f t="shared" ca="1" si="631"/>
        <v>1.3129166666666303</v>
      </c>
      <c r="R2305" s="486">
        <v>0.10999999940395355</v>
      </c>
      <c r="S2305" s="486"/>
      <c r="T2305">
        <v>88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1.3131597222221858</v>
      </c>
      <c r="Q2306" s="484">
        <f t="shared" ca="1" si="631"/>
        <v>1.3133217592592228</v>
      </c>
      <c r="R2306" s="486">
        <v>0.10999999940395355</v>
      </c>
      <c r="S2306" s="486"/>
      <c r="T2306">
        <v>88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1.3136111111110746</v>
      </c>
      <c r="Q2307" s="484">
        <f t="shared" ca="1" si="631"/>
        <v>1.3137615740740376</v>
      </c>
      <c r="R2307" s="486">
        <v>0.10999999940395355</v>
      </c>
      <c r="S2307" s="486"/>
      <c r="T2307">
        <v>88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1.3140509259258895</v>
      </c>
      <c r="Q2308" s="484">
        <f t="shared" ca="1" si="631"/>
        <v>1.3142245370370005</v>
      </c>
      <c r="R2308" s="486">
        <v>0.10999999940395355</v>
      </c>
      <c r="S2308" s="486"/>
      <c r="T2308">
        <v>88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1.31447916666663</v>
      </c>
      <c r="Q2309" s="484">
        <f t="shared" ca="1" si="631"/>
        <v>1.3146180555555189</v>
      </c>
      <c r="R2309" s="486">
        <v>0.10999999940395355</v>
      </c>
      <c r="S2309" s="486"/>
      <c r="T2309">
        <v>88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1.3148958333332967</v>
      </c>
      <c r="Q2310" s="484">
        <f t="shared" ca="1" si="631"/>
        <v>1.3150694444444078</v>
      </c>
      <c r="R2310" s="486">
        <v>0.10999999940395355</v>
      </c>
      <c r="S2310" s="486"/>
      <c r="T2310">
        <v>88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1.3153587962962596</v>
      </c>
      <c r="Q2311" s="484">
        <f t="shared" ca="1" si="631"/>
        <v>1.3155092592592226</v>
      </c>
      <c r="R2311" s="486">
        <v>0.10999999940395355</v>
      </c>
      <c r="S2311" s="486"/>
      <c r="T2311">
        <v>88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1.315740740740704</v>
      </c>
      <c r="Q2312" s="484">
        <f t="shared" ca="1" si="631"/>
        <v>1.315902777777741</v>
      </c>
      <c r="R2312" s="486">
        <v>0.10999999940395355</v>
      </c>
      <c r="S2312" s="486"/>
      <c r="T2312">
        <v>88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1.3161574074073705</v>
      </c>
      <c r="Q2313" s="484">
        <f t="shared" ca="1" si="631"/>
        <v>1.3163078703703335</v>
      </c>
      <c r="R2313" s="486">
        <v>0.10999999940395355</v>
      </c>
      <c r="S2313" s="486"/>
      <c r="T2313">
        <v>88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1.3165740740740373</v>
      </c>
      <c r="Q2314" s="484">
        <f t="shared" ca="1" si="631"/>
        <v>1.3167476851851483</v>
      </c>
      <c r="R2314" s="486">
        <v>0.10999999940395355</v>
      </c>
      <c r="S2314" s="486"/>
      <c r="T2314">
        <v>88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1.3170370370370001</v>
      </c>
      <c r="Q2315" s="484">
        <f t="shared" ca="1" si="631"/>
        <v>1.3172106481481112</v>
      </c>
      <c r="R2315" s="486">
        <v>0.10999999940395355</v>
      </c>
      <c r="S2315" s="486"/>
      <c r="T2315">
        <v>88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1.3174421296295926</v>
      </c>
      <c r="Q2316" s="484">
        <f t="shared" ca="1" si="631"/>
        <v>1.3176041666666296</v>
      </c>
      <c r="R2316" s="486">
        <v>0.10999999940395355</v>
      </c>
      <c r="S2316" s="486"/>
      <c r="T2316">
        <v>88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1.317835648148111</v>
      </c>
      <c r="Q2317" s="484">
        <f t="shared" ca="1" si="631"/>
        <v>1.317997685185148</v>
      </c>
      <c r="R2317" s="486">
        <v>0.10999999940395355</v>
      </c>
      <c r="S2317" s="486"/>
      <c r="T2317">
        <v>88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1.3182291666666295</v>
      </c>
      <c r="Q2318" s="484">
        <f t="shared" ca="1" si="631"/>
        <v>1.3183796296295924</v>
      </c>
      <c r="R2318" s="486">
        <v>0.10999999940395355</v>
      </c>
      <c r="S2318" s="486"/>
      <c r="T2318">
        <v>88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1.3186689814814443</v>
      </c>
      <c r="Q2319" s="484">
        <f t="shared" ca="1" si="631"/>
        <v>1.3188078703703332</v>
      </c>
      <c r="R2319" s="486">
        <v>0.10999999940395355</v>
      </c>
      <c r="S2319" s="486"/>
      <c r="T2319">
        <v>88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1.3190509259258887</v>
      </c>
      <c r="Q2320" s="484">
        <f t="shared" ca="1" si="631"/>
        <v>1.3192129629629257</v>
      </c>
      <c r="R2320" s="486">
        <v>0.10999999940395355</v>
      </c>
      <c r="S2320" s="486"/>
      <c r="T2320">
        <v>88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1.3194675925925552</v>
      </c>
      <c r="Q2321" s="484">
        <f t="shared" ca="1" si="631"/>
        <v>1.3196412037036662</v>
      </c>
      <c r="R2321" s="486">
        <v>0.10999999940395355</v>
      </c>
      <c r="S2321" s="486"/>
      <c r="T2321">
        <v>89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1.3199305555555181</v>
      </c>
      <c r="Q2322" s="484">
        <f t="shared" ca="1" si="631"/>
        <v>1.3201041666666291</v>
      </c>
      <c r="R2322" s="486">
        <v>0.10999999940395355</v>
      </c>
      <c r="S2322" s="486"/>
      <c r="T2322">
        <v>89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1.320393518518481</v>
      </c>
      <c r="Q2323" s="484">
        <f t="shared" ca="1" si="631"/>
        <v>1.3205439814814439</v>
      </c>
      <c r="R2323" s="486">
        <v>0.10999999940395355</v>
      </c>
      <c r="S2323" s="486"/>
      <c r="T2323">
        <v>89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1.3207986111110734</v>
      </c>
      <c r="Q2324" s="484">
        <f t="shared" ca="1" si="631"/>
        <v>1.3209722222221845</v>
      </c>
      <c r="R2324" s="486">
        <v>0.10999999940395355</v>
      </c>
      <c r="S2324" s="486"/>
      <c r="T2324">
        <v>89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1.3212037037036659</v>
      </c>
      <c r="Q2325" s="484">
        <f t="shared" ca="1" si="631"/>
        <v>1.3213541666666289</v>
      </c>
      <c r="R2325" s="486">
        <v>0.10999999940395355</v>
      </c>
      <c r="S2325" s="486"/>
      <c r="T2325">
        <v>89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1.3216319444444067</v>
      </c>
      <c r="Q2326" s="484">
        <f t="shared" ca="1" si="631"/>
        <v>1.3218055555555177</v>
      </c>
      <c r="R2326" s="486">
        <v>0.10999999940395355</v>
      </c>
      <c r="S2326" s="486"/>
      <c r="T2326">
        <v>89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1.3220486111110732</v>
      </c>
      <c r="Q2327" s="484">
        <f t="shared" ca="1" si="631"/>
        <v>1.3222106481481102</v>
      </c>
      <c r="R2327" s="486">
        <v>0.10999999940395355</v>
      </c>
      <c r="S2327" s="486"/>
      <c r="T2327">
        <v>89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1.3224652777777397</v>
      </c>
      <c r="Q2328" s="484">
        <f t="shared" ca="1" si="631"/>
        <v>1.3226273148147767</v>
      </c>
      <c r="R2328" s="486">
        <v>0.10999999940395355</v>
      </c>
      <c r="S2328" s="486"/>
      <c r="T2328">
        <v>89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1.3228703703703322</v>
      </c>
      <c r="Q2329" s="484">
        <f t="shared" ca="1" si="631"/>
        <v>1.3230439814814432</v>
      </c>
      <c r="R2329" s="486">
        <v>0.10999999940395355</v>
      </c>
      <c r="S2329" s="486"/>
      <c r="T2329">
        <v>89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1.323310185185147</v>
      </c>
      <c r="Q2330" s="484">
        <f t="shared" ca="1" si="631"/>
        <v>1.323472222222184</v>
      </c>
      <c r="R2330" s="486">
        <v>0.10999999940395355</v>
      </c>
      <c r="S2330" s="486"/>
      <c r="T2330">
        <v>89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1.3237037037036654</v>
      </c>
      <c r="Q2331" s="484">
        <f t="shared" ca="1" si="631"/>
        <v>1.3238541666666284</v>
      </c>
      <c r="R2331" s="486">
        <v>0.10999999940395355</v>
      </c>
      <c r="S2331" s="486"/>
      <c r="T2331">
        <v>89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1.3240972222221838</v>
      </c>
      <c r="Q2332" s="484">
        <f t="shared" ca="1" si="631"/>
        <v>1.3242361111110728</v>
      </c>
      <c r="R2332" s="486">
        <v>0.10999999940395355</v>
      </c>
      <c r="S2332" s="486"/>
      <c r="T2332">
        <v>89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1.3245023148147765</v>
      </c>
      <c r="Q2333" s="484">
        <f t="shared" ca="1" si="631"/>
        <v>1.3246643518518135</v>
      </c>
      <c r="R2333" s="486">
        <v>0.10999999940395355</v>
      </c>
      <c r="S2333" s="486"/>
      <c r="T2333">
        <v>89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1.324918981481443</v>
      </c>
      <c r="Q2334" s="484">
        <f t="shared" ca="1" si="631"/>
        <v>1.32508101851848</v>
      </c>
      <c r="R2334" s="486">
        <v>0.10999999940395355</v>
      </c>
      <c r="S2334" s="486"/>
      <c r="T2334">
        <v>89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1.3253472222221838</v>
      </c>
      <c r="Q2335" s="484">
        <f t="shared" ca="1" si="631"/>
        <v>1.3254861111110727</v>
      </c>
      <c r="R2335" s="486">
        <v>0.10999999940395355</v>
      </c>
      <c r="S2335" s="486"/>
      <c r="T2335">
        <v>89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1.3257754629629246</v>
      </c>
      <c r="Q2336" s="484">
        <f t="shared" ca="1" si="631"/>
        <v>1.3259259259258875</v>
      </c>
      <c r="R2336" s="486">
        <v>0.10999999940395355</v>
      </c>
      <c r="S2336" s="486"/>
      <c r="T2336">
        <v>89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1.326157407407369</v>
      </c>
      <c r="Q2337" s="484">
        <f t="shared" ca="1" si="631"/>
        <v>1.3263078703703319</v>
      </c>
      <c r="R2337" s="486">
        <v>0.10999999940395355</v>
      </c>
      <c r="S2337" s="486"/>
      <c r="T2337">
        <v>89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1.3265624999999615</v>
      </c>
      <c r="Q2338" s="484">
        <f t="shared" ca="1" si="631"/>
        <v>1.3267245370369984</v>
      </c>
      <c r="R2338" s="486">
        <v>0.10999999940395355</v>
      </c>
      <c r="S2338" s="486"/>
      <c r="T2338">
        <v>89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1.3269675925925539</v>
      </c>
      <c r="Q2339" s="484">
        <f t="shared" ca="1" si="631"/>
        <v>1.3271296296295909</v>
      </c>
      <c r="R2339" s="486">
        <v>0.10999999940395355</v>
      </c>
      <c r="S2339" s="486"/>
      <c r="T2339">
        <v>89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1.3273958333332947</v>
      </c>
      <c r="Q2340" s="484">
        <f t="shared" ca="1" si="631"/>
        <v>1.3275347222221836</v>
      </c>
      <c r="R2340" s="486">
        <v>0.10999999940395355</v>
      </c>
      <c r="S2340" s="486"/>
      <c r="T2340">
        <v>89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1.3278124999999614</v>
      </c>
      <c r="Q2341" s="484">
        <f t="shared" ref="Q2341:Q2404" ca="1" si="706">P2341+TIME(0,0,RANDBETWEEN(12,15))</f>
        <v>1.3279629629629244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1.3282407407407022</v>
      </c>
      <c r="Q2342" s="484">
        <f t="shared" ca="1" si="706"/>
        <v>1.3284143518518132</v>
      </c>
      <c r="R2342" s="486">
        <v>0.10999999940395355</v>
      </c>
      <c r="S2342" s="486"/>
      <c r="T2342">
        <v>89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1.3287037037036651</v>
      </c>
      <c r="Q2343" s="484">
        <f t="shared" ca="1" si="706"/>
        <v>1.3288773148147761</v>
      </c>
      <c r="R2343" s="486">
        <v>0.10999999940395355</v>
      </c>
      <c r="S2343" s="486"/>
      <c r="T2343">
        <v>89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1.3291203703703316</v>
      </c>
      <c r="Q2344" s="484">
        <f t="shared" ca="1" si="706"/>
        <v>1.3292592592592205</v>
      </c>
      <c r="R2344" s="486">
        <v>0.10999999940395355</v>
      </c>
      <c r="S2344" s="486"/>
      <c r="T2344">
        <v>89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1.3295254629629243</v>
      </c>
      <c r="Q2345" s="484">
        <f t="shared" ca="1" si="706"/>
        <v>1.3296874999999613</v>
      </c>
      <c r="R2345" s="486">
        <v>0.10999999940395355</v>
      </c>
      <c r="S2345" s="486"/>
      <c r="T2345">
        <v>90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1.3299537037036651</v>
      </c>
      <c r="Q2346" s="484">
        <f t="shared" ca="1" si="706"/>
        <v>1.330092592592554</v>
      </c>
      <c r="R2346" s="486">
        <v>0.10999999940395355</v>
      </c>
      <c r="S2346" s="486"/>
      <c r="T2346">
        <v>90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1.3303240740740354</v>
      </c>
      <c r="Q2347" s="484">
        <f t="shared" ca="1" si="706"/>
        <v>1.3304745370369984</v>
      </c>
      <c r="R2347" s="486">
        <v>0.10999999940395355</v>
      </c>
      <c r="S2347" s="486"/>
      <c r="T2347">
        <v>90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1.3307638888888502</v>
      </c>
      <c r="Q2348" s="484">
        <f t="shared" ca="1" si="706"/>
        <v>1.3309143518518132</v>
      </c>
      <c r="R2348" s="486">
        <v>0.10999999940395355</v>
      </c>
      <c r="S2348" s="486"/>
      <c r="T2348">
        <v>90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1.331203703703665</v>
      </c>
      <c r="Q2349" s="484">
        <f t="shared" ca="1" si="706"/>
        <v>1.3313773148147761</v>
      </c>
      <c r="R2349" s="486">
        <v>0.10999999940395355</v>
      </c>
      <c r="S2349" s="486"/>
      <c r="T2349">
        <v>90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1.3316203703703315</v>
      </c>
      <c r="Q2350" s="484">
        <f t="shared" ca="1" si="706"/>
        <v>1.3317592592592205</v>
      </c>
      <c r="R2350" s="486">
        <v>0.10999999940395355</v>
      </c>
      <c r="S2350" s="486"/>
      <c r="T2350">
        <v>90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1.3319907407407019</v>
      </c>
      <c r="Q2351" s="484">
        <f t="shared" ca="1" si="706"/>
        <v>1.3321296296295908</v>
      </c>
      <c r="R2351" s="486">
        <v>0.10999999940395355</v>
      </c>
      <c r="S2351" s="486"/>
      <c r="T2351">
        <v>90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1.3323958333332946</v>
      </c>
      <c r="Q2352" s="484">
        <f t="shared" ca="1" si="706"/>
        <v>1.3325347222221835</v>
      </c>
      <c r="R2352" s="486">
        <v>0.10999999940395355</v>
      </c>
      <c r="S2352" s="486"/>
      <c r="T2352">
        <v>90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1.3328009259258873</v>
      </c>
      <c r="Q2353" s="484">
        <f t="shared" ca="1" si="706"/>
        <v>1.3329398148147762</v>
      </c>
      <c r="R2353" s="486">
        <v>0.10999999940395355</v>
      </c>
      <c r="S2353" s="486"/>
      <c r="T2353">
        <v>90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1.333217592592554</v>
      </c>
      <c r="Q2354" s="484">
        <f t="shared" ca="1" si="706"/>
        <v>1.333391203703665</v>
      </c>
      <c r="R2354" s="486">
        <v>0.10999999940395355</v>
      </c>
      <c r="S2354" s="486"/>
      <c r="T2354">
        <v>90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1.3336689814814429</v>
      </c>
      <c r="Q2355" s="484">
        <f t="shared" ca="1" si="706"/>
        <v>1.3338194444444058</v>
      </c>
      <c r="R2355" s="486">
        <v>0.10999999940395355</v>
      </c>
      <c r="S2355" s="486"/>
      <c r="T2355">
        <v>90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1.3340740740740353</v>
      </c>
      <c r="Q2356" s="484">
        <f t="shared" ca="1" si="706"/>
        <v>1.3342245370369983</v>
      </c>
      <c r="R2356" s="486">
        <v>0.10999999940395355</v>
      </c>
      <c r="S2356" s="486"/>
      <c r="T2356">
        <v>90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1.3344560185184797</v>
      </c>
      <c r="Q2357" s="484">
        <f t="shared" ca="1" si="706"/>
        <v>1.3346180555555167</v>
      </c>
      <c r="R2357" s="486">
        <v>0.10999999940395355</v>
      </c>
      <c r="S2357" s="486"/>
      <c r="T2357">
        <v>90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1.3349074074073686</v>
      </c>
      <c r="Q2358" s="484">
        <f t="shared" ca="1" si="706"/>
        <v>1.3350810185184796</v>
      </c>
      <c r="R2358" s="486">
        <v>0.10999999940395355</v>
      </c>
      <c r="S2358" s="486"/>
      <c r="T2358">
        <v>90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1.3353587962962574</v>
      </c>
      <c r="Q2359" s="484">
        <f t="shared" ca="1" si="706"/>
        <v>1.3355092592592204</v>
      </c>
      <c r="R2359" s="486">
        <v>0.10999999940395355</v>
      </c>
      <c r="S2359" s="486"/>
      <c r="T2359">
        <v>90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1.3357407407407018</v>
      </c>
      <c r="Q2360" s="484">
        <f t="shared" ca="1" si="706"/>
        <v>1.3359143518518128</v>
      </c>
      <c r="R2360" s="486">
        <v>0.10999999940395355</v>
      </c>
      <c r="S2360" s="486"/>
      <c r="T2360">
        <v>90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1.3361458333332943</v>
      </c>
      <c r="Q2361" s="484">
        <f t="shared" ca="1" si="706"/>
        <v>1.3362847222221832</v>
      </c>
      <c r="R2361" s="486">
        <v>0.10999999940395355</v>
      </c>
      <c r="S2361" s="486"/>
      <c r="T2361">
        <v>90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1.336550925925887</v>
      </c>
      <c r="Q2362" s="484">
        <f t="shared" ca="1" si="706"/>
        <v>1.336724537036998</v>
      </c>
      <c r="R2362" s="486">
        <v>0.10999999940395355</v>
      </c>
      <c r="S2362" s="486"/>
      <c r="T2362">
        <v>90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1.3370023148147758</v>
      </c>
      <c r="Q2363" s="484">
        <f t="shared" ca="1" si="706"/>
        <v>1.3371412037036647</v>
      </c>
      <c r="R2363" s="486">
        <v>0.10999999940395355</v>
      </c>
      <c r="S2363" s="486"/>
      <c r="T2363">
        <v>90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1.3374305555555166</v>
      </c>
      <c r="Q2364" s="484">
        <f t="shared" ca="1" si="706"/>
        <v>1.3375810185184795</v>
      </c>
      <c r="R2364" s="486">
        <v>0.10999999940395355</v>
      </c>
      <c r="S2364" s="486"/>
      <c r="T2364">
        <v>90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1.3378472222221833</v>
      </c>
      <c r="Q2365" s="484">
        <f t="shared" ca="1" si="706"/>
        <v>1.3379976851851463</v>
      </c>
      <c r="R2365" s="486">
        <v>0.10999999940395355</v>
      </c>
      <c r="S2365" s="486"/>
      <c r="T2365">
        <v>90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1.3382870370369981</v>
      </c>
      <c r="Q2366" s="484">
        <f t="shared" ca="1" si="706"/>
        <v>1.3384374999999611</v>
      </c>
      <c r="R2366" s="486">
        <v>0.10999999940395355</v>
      </c>
      <c r="S2366" s="486"/>
      <c r="T2366">
        <v>90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1.3386689814814425</v>
      </c>
      <c r="Q2367" s="484">
        <f t="shared" ca="1" si="706"/>
        <v>1.3388078703703314</v>
      </c>
      <c r="R2367" s="486">
        <v>0.10999999940395355</v>
      </c>
      <c r="S2367" s="486"/>
      <c r="T2367">
        <v>90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1.339062499999961</v>
      </c>
      <c r="Q2368" s="484">
        <f t="shared" ca="1" si="706"/>
        <v>1.3392013888888499</v>
      </c>
      <c r="R2368" s="486">
        <v>0.10999999940395355</v>
      </c>
      <c r="S2368" s="486"/>
      <c r="T2368">
        <v>90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1.3394791666666277</v>
      </c>
      <c r="Q2369" s="484">
        <f t="shared" ca="1" si="706"/>
        <v>1.3396180555555166</v>
      </c>
      <c r="R2369" s="486">
        <v>0.10999999940395355</v>
      </c>
      <c r="S2369" s="486"/>
      <c r="T2369">
        <v>90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1.3398726851851461</v>
      </c>
      <c r="Q2370" s="484">
        <f t="shared" ca="1" si="706"/>
        <v>1.3400231481481091</v>
      </c>
      <c r="R2370" s="486">
        <v>0.10999999940395355</v>
      </c>
      <c r="S2370" s="486"/>
      <c r="T2370">
        <v>91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1.3402893518518129</v>
      </c>
      <c r="Q2371" s="484">
        <f t="shared" ca="1" si="706"/>
        <v>1.3404398148147758</v>
      </c>
      <c r="R2371" s="486">
        <v>0.10999999940395355</v>
      </c>
      <c r="S2371" s="486"/>
      <c r="T2371">
        <v>91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1.3406828703703313</v>
      </c>
      <c r="Q2372" s="484">
        <f t="shared" ca="1" si="706"/>
        <v>1.3408333333332942</v>
      </c>
      <c r="R2372" s="486">
        <v>0.10999999940395355</v>
      </c>
      <c r="S2372" s="486"/>
      <c r="T2372">
        <v>91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1.3411226851851461</v>
      </c>
      <c r="Q2373" s="484">
        <f t="shared" ca="1" si="706"/>
        <v>1.341261574074035</v>
      </c>
      <c r="R2373" s="486">
        <v>0.10999999940395355</v>
      </c>
      <c r="S2373" s="486"/>
      <c r="T2373">
        <v>91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1.3414930555555165</v>
      </c>
      <c r="Q2374" s="484">
        <f t="shared" ca="1" si="706"/>
        <v>1.3416550925925534</v>
      </c>
      <c r="R2374" s="486">
        <v>0.10999999940395355</v>
      </c>
      <c r="S2374" s="486"/>
      <c r="T2374">
        <v>91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1.3418865740740349</v>
      </c>
      <c r="Q2375" s="484">
        <f t="shared" ca="1" si="706"/>
        <v>1.3420601851851459</v>
      </c>
      <c r="R2375" s="486">
        <v>0.10999999940395355</v>
      </c>
      <c r="S2375" s="486"/>
      <c r="T2375">
        <v>91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1.3423379629629237</v>
      </c>
      <c r="Q2376" s="484">
        <f t="shared" ca="1" si="706"/>
        <v>1.3424768518518126</v>
      </c>
      <c r="R2376" s="486">
        <v>0.10999999940395355</v>
      </c>
      <c r="S2376" s="486"/>
      <c r="T2376">
        <v>91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1.3427662037036645</v>
      </c>
      <c r="Q2377" s="484">
        <f t="shared" ca="1" si="706"/>
        <v>1.3429398148147755</v>
      </c>
      <c r="R2377" s="486">
        <v>0.10999999940395355</v>
      </c>
      <c r="S2377" s="486"/>
      <c r="T2377">
        <v>91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1.343182870370331</v>
      </c>
      <c r="Q2378" s="484">
        <f t="shared" ca="1" si="706"/>
        <v>1.343344907407368</v>
      </c>
      <c r="R2378" s="486">
        <v>0.10999999940395355</v>
      </c>
      <c r="S2378" s="486"/>
      <c r="T2378">
        <v>91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1.3435995370369975</v>
      </c>
      <c r="Q2379" s="484">
        <f t="shared" ca="1" si="706"/>
        <v>1.3437615740740345</v>
      </c>
      <c r="R2379" s="486">
        <v>0.10999999940395355</v>
      </c>
      <c r="S2379" s="486"/>
      <c r="T2379">
        <v>91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1.3440393518518123</v>
      </c>
      <c r="Q2380" s="484">
        <f t="shared" ca="1" si="706"/>
        <v>1.3442013888888493</v>
      </c>
      <c r="R2380" s="486">
        <v>0.10999999940395355</v>
      </c>
      <c r="S2380" s="486"/>
      <c r="T2380">
        <v>91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1.3444675925925531</v>
      </c>
      <c r="Q2381" s="484">
        <f t="shared" ca="1" si="706"/>
        <v>1.3446412037036641</v>
      </c>
      <c r="R2381" s="486">
        <v>0.10999999940395355</v>
      </c>
      <c r="S2381" s="486"/>
      <c r="T2381">
        <v>91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1.3448842592592196</v>
      </c>
      <c r="Q2382" s="484">
        <f t="shared" ca="1" si="706"/>
        <v>1.3450231481481085</v>
      </c>
      <c r="R2382" s="486">
        <v>0.10999999940395355</v>
      </c>
      <c r="S2382" s="486"/>
      <c r="T2382">
        <v>91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1.34525462962959</v>
      </c>
      <c r="Q2383" s="484">
        <f t="shared" ca="1" si="706"/>
        <v>1.345416666666627</v>
      </c>
      <c r="R2383" s="486">
        <v>0.10999999940395355</v>
      </c>
      <c r="S2383" s="486"/>
      <c r="T2383">
        <v>91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1.3456597222221824</v>
      </c>
      <c r="Q2384" s="484">
        <f t="shared" ca="1" si="706"/>
        <v>1.3458101851851454</v>
      </c>
      <c r="R2384" s="486">
        <v>0.10999999940395355</v>
      </c>
      <c r="S2384" s="486"/>
      <c r="T2384">
        <v>91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1.3460532407407009</v>
      </c>
      <c r="Q2385" s="484">
        <f t="shared" ca="1" si="706"/>
        <v>1.3462268518518119</v>
      </c>
      <c r="R2385" s="486">
        <v>0.10999999940395355</v>
      </c>
      <c r="S2385" s="486"/>
      <c r="T2385">
        <v>91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1.3464699074073674</v>
      </c>
      <c r="Q2386" s="484">
        <f t="shared" ca="1" si="706"/>
        <v>1.3466087962962563</v>
      </c>
      <c r="R2386" s="486">
        <v>0.10999999940395355</v>
      </c>
      <c r="S2386" s="486"/>
      <c r="T2386">
        <v>91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1.3468402777777377</v>
      </c>
      <c r="Q2387" s="484">
        <f t="shared" ca="1" si="706"/>
        <v>1.3469791666666266</v>
      </c>
      <c r="R2387" s="486">
        <v>0.10999999940395355</v>
      </c>
      <c r="S2387" s="486"/>
      <c r="T2387">
        <v>91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1.3472569444444045</v>
      </c>
      <c r="Q2388" s="484">
        <f t="shared" ca="1" si="706"/>
        <v>1.3474074074073674</v>
      </c>
      <c r="R2388" s="486">
        <v>0.10999999940395355</v>
      </c>
      <c r="S2388" s="486"/>
      <c r="T2388">
        <v>91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1.3476736111110712</v>
      </c>
      <c r="Q2389" s="484">
        <f t="shared" ca="1" si="706"/>
        <v>1.3478356481481082</v>
      </c>
      <c r="R2389" s="486">
        <v>0.10999999940395355</v>
      </c>
      <c r="S2389" s="486"/>
      <c r="T2389">
        <v>91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1.348113425925886</v>
      </c>
      <c r="Q2390" s="484">
        <f t="shared" ca="1" si="706"/>
        <v>1.348263888888849</v>
      </c>
      <c r="R2390" s="486">
        <v>0.10999999940395355</v>
      </c>
      <c r="S2390" s="486"/>
      <c r="T2390">
        <v>91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1.3485185185184785</v>
      </c>
      <c r="Q2391" s="484">
        <f t="shared" ca="1" si="706"/>
        <v>1.3486921296295895</v>
      </c>
      <c r="R2391" s="486">
        <v>0.10999999940395355</v>
      </c>
      <c r="S2391" s="486"/>
      <c r="T2391">
        <v>91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1.3489814814814414</v>
      </c>
      <c r="Q2392" s="484">
        <f t="shared" ca="1" si="706"/>
        <v>1.3491319444444043</v>
      </c>
      <c r="R2392" s="486">
        <v>0.10999999940395355</v>
      </c>
      <c r="S2392" s="486"/>
      <c r="T2392">
        <v>91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1.3493981481481081</v>
      </c>
      <c r="Q2393" s="484">
        <f t="shared" ca="1" si="706"/>
        <v>1.3495486111110711</v>
      </c>
      <c r="R2393" s="486">
        <v>0.10999999940395355</v>
      </c>
      <c r="S2393" s="486"/>
      <c r="T2393">
        <v>91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1.3497916666666265</v>
      </c>
      <c r="Q2394" s="484">
        <f t="shared" ca="1" si="706"/>
        <v>1.3499652777777376</v>
      </c>
      <c r="R2394" s="486">
        <v>0.10999999940395355</v>
      </c>
      <c r="S2394" s="486"/>
      <c r="T2394">
        <v>92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1.3502314814814413</v>
      </c>
      <c r="Q2395" s="484">
        <f t="shared" ca="1" si="706"/>
        <v>1.3503935185184783</v>
      </c>
      <c r="R2395" s="486">
        <v>0.10999999940395355</v>
      </c>
      <c r="S2395" s="486"/>
      <c r="T2395">
        <v>92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1.3506481481481079</v>
      </c>
      <c r="Q2396" s="484">
        <f t="shared" ca="1" si="706"/>
        <v>1.3507986111110708</v>
      </c>
      <c r="R2396" s="486">
        <v>0.10999999940395355</v>
      </c>
      <c r="S2396" s="486"/>
      <c r="T2396">
        <v>92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1.3510648148147746</v>
      </c>
      <c r="Q2397" s="484">
        <f t="shared" ca="1" si="706"/>
        <v>1.3512152777777375</v>
      </c>
      <c r="R2397" s="486">
        <v>0.10999999940395355</v>
      </c>
      <c r="S2397" s="486"/>
      <c r="T2397">
        <v>92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1.3514930555555154</v>
      </c>
      <c r="Q2398" s="484">
        <f t="shared" ca="1" si="706"/>
        <v>1.3516666666666264</v>
      </c>
      <c r="R2398" s="486">
        <v>0.10999999940395355</v>
      </c>
      <c r="S2398" s="486"/>
      <c r="T2398">
        <v>92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1.3519212962962559</v>
      </c>
      <c r="Q2399" s="484">
        <f t="shared" ca="1" si="706"/>
        <v>1.3520601851851448</v>
      </c>
      <c r="R2399" s="486">
        <v>0.10999999940395355</v>
      </c>
      <c r="S2399" s="486"/>
      <c r="T2399">
        <v>92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1.3523263888888486</v>
      </c>
      <c r="Q2400" s="484">
        <f t="shared" ca="1" si="706"/>
        <v>1.3524652777777375</v>
      </c>
      <c r="R2400" s="486">
        <v>0.10999999940395355</v>
      </c>
      <c r="S2400" s="486"/>
      <c r="T2400">
        <v>92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1.352708333333293</v>
      </c>
      <c r="Q2401" s="484">
        <f t="shared" ca="1" si="706"/>
        <v>1.3528472222221819</v>
      </c>
      <c r="R2401" s="486">
        <v>0.10999999940395355</v>
      </c>
      <c r="S2401" s="486"/>
      <c r="T2401">
        <v>92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1.3531134259258857</v>
      </c>
      <c r="Q2402" s="484">
        <f t="shared" ca="1" si="706"/>
        <v>1.3532870370369967</v>
      </c>
      <c r="R2402" s="486">
        <v>0.10999999940395355</v>
      </c>
      <c r="S2402" s="486"/>
      <c r="T2402">
        <v>92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1.3535532407407005</v>
      </c>
      <c r="Q2403" s="484">
        <f t="shared" ca="1" si="706"/>
        <v>1.3537037037036634</v>
      </c>
      <c r="R2403" s="486">
        <v>0.10999999940395355</v>
      </c>
      <c r="S2403" s="486"/>
      <c r="T2403">
        <v>92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1.3539814814814413</v>
      </c>
      <c r="Q2404" s="484">
        <f t="shared" ca="1" si="706"/>
        <v>1.3541319444444042</v>
      </c>
      <c r="R2404" s="486">
        <v>0.10999999940395355</v>
      </c>
      <c r="S2404" s="486"/>
      <c r="T2404">
        <v>92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1.3543634259258857</v>
      </c>
      <c r="Q2405" s="484">
        <f t="shared" ref="Q2405:Q2468" ca="1" si="781">P2405+TIME(0,0,RANDBETWEEN(12,15))</f>
        <v>1.3545254629629226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1.3548148148147745</v>
      </c>
      <c r="Q2406" s="484">
        <f t="shared" ca="1" si="781"/>
        <v>1.3549768518518115</v>
      </c>
      <c r="R2406" s="486">
        <v>0.10999999940395355</v>
      </c>
      <c r="S2406" s="486"/>
      <c r="T2406">
        <v>92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1.3552662037036634</v>
      </c>
      <c r="Q2407" s="484">
        <f t="shared" ca="1" si="781"/>
        <v>1.3554398148147744</v>
      </c>
      <c r="R2407" s="486">
        <v>0.10999999940395355</v>
      </c>
      <c r="S2407" s="486"/>
      <c r="T2407">
        <v>92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1.3557291666666262</v>
      </c>
      <c r="Q2408" s="484">
        <f t="shared" ca="1" si="781"/>
        <v>1.3558680555555152</v>
      </c>
      <c r="R2408" s="486">
        <v>0.10999999940395355</v>
      </c>
      <c r="S2408" s="486"/>
      <c r="T2408">
        <v>92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1.3561226851851447</v>
      </c>
      <c r="Q2409" s="484">
        <f t="shared" ca="1" si="781"/>
        <v>1.3562962962962557</v>
      </c>
      <c r="R2409" s="486">
        <v>0.10999999940395355</v>
      </c>
      <c r="S2409" s="486"/>
      <c r="T2409">
        <v>92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1.3565740740740335</v>
      </c>
      <c r="Q2410" s="484">
        <f t="shared" ca="1" si="781"/>
        <v>1.3567245370369965</v>
      </c>
      <c r="R2410" s="486">
        <v>0.10999999940395355</v>
      </c>
      <c r="S2410" s="486"/>
      <c r="T2410">
        <v>92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1.3569907407407003</v>
      </c>
      <c r="Q2411" s="484">
        <f t="shared" ca="1" si="781"/>
        <v>1.3571643518518113</v>
      </c>
      <c r="R2411" s="486">
        <v>0.10999999940395355</v>
      </c>
      <c r="S2411" s="486"/>
      <c r="T2411">
        <v>92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1.3574189814814408</v>
      </c>
      <c r="Q2412" s="484">
        <f t="shared" ca="1" si="781"/>
        <v>1.3575578703703297</v>
      </c>
      <c r="R2412" s="486">
        <v>0.10999999940395355</v>
      </c>
      <c r="S2412" s="486"/>
      <c r="T2412">
        <v>92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1.3578240740740335</v>
      </c>
      <c r="Q2413" s="484">
        <f t="shared" ca="1" si="781"/>
        <v>1.3579629629629224</v>
      </c>
      <c r="R2413" s="486">
        <v>0.10999999940395355</v>
      </c>
      <c r="S2413" s="486"/>
      <c r="T2413">
        <v>92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1.3581944444444038</v>
      </c>
      <c r="Q2414" s="484">
        <f t="shared" ca="1" si="781"/>
        <v>1.3583449074073668</v>
      </c>
      <c r="R2414" s="486">
        <v>0.10999999940395355</v>
      </c>
      <c r="S2414" s="486"/>
      <c r="T2414">
        <v>92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1.3586342592592187</v>
      </c>
      <c r="Q2415" s="484">
        <f t="shared" ca="1" si="781"/>
        <v>1.3588078703703297</v>
      </c>
      <c r="R2415" s="486">
        <v>0.10999999940395355</v>
      </c>
      <c r="S2415" s="486"/>
      <c r="T2415">
        <v>92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1.3590624999999592</v>
      </c>
      <c r="Q2416" s="484">
        <f t="shared" ca="1" si="781"/>
        <v>1.3592129629629222</v>
      </c>
      <c r="R2416" s="486">
        <v>0.10999999940395355</v>
      </c>
      <c r="S2416" s="486"/>
      <c r="T2416">
        <v>92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1.3594444444444036</v>
      </c>
      <c r="Q2417" s="484">
        <f t="shared" ca="1" si="781"/>
        <v>1.3595833333332925</v>
      </c>
      <c r="R2417" s="486">
        <v>0.10999999940395355</v>
      </c>
      <c r="S2417" s="486"/>
      <c r="T2417">
        <v>92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1.359814814814774</v>
      </c>
      <c r="Q2418" s="484">
        <f t="shared" ca="1" si="781"/>
        <v>1.3599652777777369</v>
      </c>
      <c r="R2418" s="486">
        <v>0.10999999940395355</v>
      </c>
      <c r="S2418" s="486"/>
      <c r="T2418">
        <v>92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1.3602199074073664</v>
      </c>
      <c r="Q2419" s="484">
        <f t="shared" ca="1" si="781"/>
        <v>1.3603819444444034</v>
      </c>
      <c r="R2419" s="486">
        <v>0.10999999940395355</v>
      </c>
      <c r="S2419" s="486"/>
      <c r="T2419">
        <v>93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1.3606712962962553</v>
      </c>
      <c r="Q2420" s="484">
        <f t="shared" ca="1" si="781"/>
        <v>1.3608449074073663</v>
      </c>
      <c r="R2420" s="486">
        <v>0.10999999940395355</v>
      </c>
      <c r="S2420" s="486"/>
      <c r="T2420">
        <v>93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1.3610763888888477</v>
      </c>
      <c r="Q2421" s="484">
        <f t="shared" ca="1" si="781"/>
        <v>1.3612268518518107</v>
      </c>
      <c r="R2421" s="486">
        <v>0.10999999940395355</v>
      </c>
      <c r="S2421" s="486"/>
      <c r="T2421">
        <v>93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1.3615046296295885</v>
      </c>
      <c r="Q2422" s="484">
        <f t="shared" ca="1" si="781"/>
        <v>1.3616666666666255</v>
      </c>
      <c r="R2422" s="486">
        <v>0.10999999940395355</v>
      </c>
      <c r="S2422" s="486"/>
      <c r="T2422">
        <v>93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1.361921296296255</v>
      </c>
      <c r="Q2423" s="484">
        <f t="shared" ca="1" si="781"/>
        <v>1.3620601851851439</v>
      </c>
      <c r="R2423" s="486">
        <v>0.10999999940395355</v>
      </c>
      <c r="S2423" s="486"/>
      <c r="T2423">
        <v>93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1.3623379629629218</v>
      </c>
      <c r="Q2424" s="484">
        <f t="shared" ca="1" si="781"/>
        <v>1.3624768518518107</v>
      </c>
      <c r="R2424" s="486">
        <v>0.10999999940395355</v>
      </c>
      <c r="S2424" s="486"/>
      <c r="T2424">
        <v>93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1.3627083333332921</v>
      </c>
      <c r="Q2425" s="484">
        <f t="shared" ca="1" si="781"/>
        <v>1.3628703703703291</v>
      </c>
      <c r="R2425" s="486">
        <v>0.10999999940395355</v>
      </c>
      <c r="S2425" s="486"/>
      <c r="T2425">
        <v>93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1.363159722222181</v>
      </c>
      <c r="Q2426" s="484">
        <f t="shared" ca="1" si="781"/>
        <v>1.3633101851851439</v>
      </c>
      <c r="R2426" s="486">
        <v>0.10999999940395355</v>
      </c>
      <c r="S2426" s="486"/>
      <c r="T2426">
        <v>93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1.3635879629629217</v>
      </c>
      <c r="Q2427" s="484">
        <f t="shared" ca="1" si="781"/>
        <v>1.3637384259258847</v>
      </c>
      <c r="R2427" s="486">
        <v>0.10999999940395355</v>
      </c>
      <c r="S2427" s="486"/>
      <c r="T2427">
        <v>93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1.3639814814814402</v>
      </c>
      <c r="Q2428" s="484">
        <f t="shared" ca="1" si="781"/>
        <v>1.3641435185184771</v>
      </c>
      <c r="R2428" s="486">
        <v>0.10999999940395355</v>
      </c>
      <c r="S2428" s="486"/>
      <c r="T2428">
        <v>93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1.3643865740740326</v>
      </c>
      <c r="Q2429" s="484">
        <f t="shared" ca="1" si="781"/>
        <v>1.3645370370369956</v>
      </c>
      <c r="R2429" s="486">
        <v>0.10999999940395355</v>
      </c>
      <c r="S2429" s="486"/>
      <c r="T2429">
        <v>93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1.3648032407406994</v>
      </c>
      <c r="Q2430" s="484">
        <f t="shared" ca="1" si="781"/>
        <v>1.3649537037036623</v>
      </c>
      <c r="R2430" s="486">
        <v>0.10999999940395355</v>
      </c>
      <c r="S2430" s="486"/>
      <c r="T2430">
        <v>93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1.3652083333332918</v>
      </c>
      <c r="Q2431" s="484">
        <f t="shared" ca="1" si="781"/>
        <v>1.3653472222221807</v>
      </c>
      <c r="R2431" s="486">
        <v>0.10999999940395355</v>
      </c>
      <c r="S2431" s="486"/>
      <c r="T2431">
        <v>93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1.3656134259258845</v>
      </c>
      <c r="Q2432" s="484">
        <f t="shared" ca="1" si="781"/>
        <v>1.3657754629629215</v>
      </c>
      <c r="R2432" s="486">
        <v>0.10999999940395355</v>
      </c>
      <c r="S2432" s="486"/>
      <c r="T2432">
        <v>93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1.366030092592551</v>
      </c>
      <c r="Q2433" s="484">
        <f t="shared" ca="1" si="781"/>
        <v>1.3662037037036621</v>
      </c>
      <c r="R2433" s="486">
        <v>0.10999999940395355</v>
      </c>
      <c r="S2433" s="486"/>
      <c r="T2433">
        <v>93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1.3664930555555139</v>
      </c>
      <c r="Q2434" s="484">
        <f t="shared" ca="1" si="781"/>
        <v>1.3666319444444028</v>
      </c>
      <c r="R2434" s="486">
        <v>0.10999999940395355</v>
      </c>
      <c r="S2434" s="486"/>
      <c r="T2434">
        <v>93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1.3668865740740324</v>
      </c>
      <c r="Q2435" s="484">
        <f t="shared" ca="1" si="781"/>
        <v>1.3670486111110693</v>
      </c>
      <c r="R2435" s="486">
        <v>0.10999999940395355</v>
      </c>
      <c r="S2435" s="486"/>
      <c r="T2435">
        <v>93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1.3673032407406989</v>
      </c>
      <c r="Q2436" s="484">
        <f t="shared" ca="1" si="781"/>
        <v>1.3674652777777359</v>
      </c>
      <c r="R2436" s="486">
        <v>0.10999999940395355</v>
      </c>
      <c r="S2436" s="486"/>
      <c r="T2436">
        <v>93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1.3677083333332913</v>
      </c>
      <c r="Q2437" s="484">
        <f t="shared" ca="1" si="781"/>
        <v>1.3678587962962543</v>
      </c>
      <c r="R2437" s="486">
        <v>0.10999999940395355</v>
      </c>
      <c r="S2437" s="486"/>
      <c r="T2437">
        <v>93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1.3680902777777357</v>
      </c>
      <c r="Q2438" s="484">
        <f t="shared" ca="1" si="781"/>
        <v>1.3682291666666246</v>
      </c>
      <c r="R2438" s="486">
        <v>0.10999999940395355</v>
      </c>
      <c r="S2438" s="486"/>
      <c r="T2438">
        <v>93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1.3684606481481061</v>
      </c>
      <c r="Q2439" s="484">
        <f t="shared" ca="1" si="781"/>
        <v>1.368599537036995</v>
      </c>
      <c r="R2439" s="486">
        <v>0.10999999940395355</v>
      </c>
      <c r="S2439" s="486"/>
      <c r="T2439">
        <v>93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1.3688657407406988</v>
      </c>
      <c r="Q2440" s="484">
        <f t="shared" ca="1" si="781"/>
        <v>1.3690046296295877</v>
      </c>
      <c r="R2440" s="486">
        <v>0.10999999940395355</v>
      </c>
      <c r="S2440" s="486"/>
      <c r="T2440">
        <v>93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1.3692592592592172</v>
      </c>
      <c r="Q2441" s="484">
        <f t="shared" ca="1" si="781"/>
        <v>1.3694328703703282</v>
      </c>
      <c r="R2441" s="486">
        <v>0.10999999940395355</v>
      </c>
      <c r="S2441" s="486"/>
      <c r="T2441">
        <v>93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1.3697222222221801</v>
      </c>
      <c r="Q2442" s="484">
        <f t="shared" ca="1" si="781"/>
        <v>1.369872685185143</v>
      </c>
      <c r="R2442" s="486">
        <v>0.10999999940395355</v>
      </c>
      <c r="S2442" s="486"/>
      <c r="T2442">
        <v>93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1.3701273148147726</v>
      </c>
      <c r="Q2443" s="484">
        <f t="shared" ca="1" si="781"/>
        <v>1.3702662037036615</v>
      </c>
      <c r="R2443" s="486">
        <v>0.10999999940395355</v>
      </c>
      <c r="S2443" s="486"/>
      <c r="T2443">
        <v>94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1.3705555555555133</v>
      </c>
      <c r="Q2444" s="484">
        <f t="shared" ca="1" si="781"/>
        <v>1.3707291666666244</v>
      </c>
      <c r="R2444" s="486">
        <v>0.10999999940395355</v>
      </c>
      <c r="S2444" s="486"/>
      <c r="T2444">
        <v>94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1.3709953703703281</v>
      </c>
      <c r="Q2445" s="484">
        <f t="shared" ca="1" si="781"/>
        <v>1.3711574074073651</v>
      </c>
      <c r="R2445" s="486">
        <v>0.10999999940395355</v>
      </c>
      <c r="S2445" s="486"/>
      <c r="T2445">
        <v>94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1.371435185185143</v>
      </c>
      <c r="Q2446" s="484">
        <f t="shared" ca="1" si="781"/>
        <v>1.3715740740740319</v>
      </c>
      <c r="R2446" s="486">
        <v>0.10999999940395355</v>
      </c>
      <c r="S2446" s="486"/>
      <c r="T2446">
        <v>94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1.3718634259258837</v>
      </c>
      <c r="Q2447" s="484">
        <f t="shared" ca="1" si="781"/>
        <v>1.3720254629629207</v>
      </c>
      <c r="R2447" s="486">
        <v>0.10999999940395355</v>
      </c>
      <c r="S2447" s="486"/>
      <c r="T2447">
        <v>94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1.3722685185184762</v>
      </c>
      <c r="Q2448" s="484">
        <f t="shared" ca="1" si="781"/>
        <v>1.3724421296295872</v>
      </c>
      <c r="R2448" s="486">
        <v>0.10999999940395355</v>
      </c>
      <c r="S2448" s="486"/>
      <c r="T2448">
        <v>94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1.3726851851851427</v>
      </c>
      <c r="Q2449" s="484">
        <f t="shared" ca="1" si="781"/>
        <v>1.3728587962962537</v>
      </c>
      <c r="R2449" s="486">
        <v>0.10999999940395355</v>
      </c>
      <c r="S2449" s="486"/>
      <c r="T2449">
        <v>94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1.3731249999999575</v>
      </c>
      <c r="Q2450" s="484">
        <f t="shared" ca="1" si="781"/>
        <v>1.3732870370369945</v>
      </c>
      <c r="R2450" s="486">
        <v>0.10999999940395355</v>
      </c>
      <c r="S2450" s="486"/>
      <c r="T2450">
        <v>94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1.3735763888888464</v>
      </c>
      <c r="Q2451" s="484">
        <f t="shared" ca="1" si="781"/>
        <v>1.3737384259258834</v>
      </c>
      <c r="R2451" s="486">
        <v>0.10999999940395355</v>
      </c>
      <c r="S2451" s="486"/>
      <c r="T2451">
        <v>94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1.3740046296295871</v>
      </c>
      <c r="Q2452" s="484">
        <f t="shared" ca="1" si="781"/>
        <v>1.3741782407406982</v>
      </c>
      <c r="R2452" s="486">
        <v>0.10999999940395355</v>
      </c>
      <c r="S2452" s="486"/>
      <c r="T2452">
        <v>94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1.3744328703703277</v>
      </c>
      <c r="Q2453" s="484">
        <f t="shared" ca="1" si="781"/>
        <v>1.3745949074073647</v>
      </c>
      <c r="R2453" s="486">
        <v>0.10999999940395355</v>
      </c>
      <c r="S2453" s="486"/>
      <c r="T2453">
        <v>94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1.3748726851851425</v>
      </c>
      <c r="Q2454" s="484">
        <f t="shared" ca="1" si="781"/>
        <v>1.3750462962962535</v>
      </c>
      <c r="R2454" s="486">
        <v>0.10999999940395355</v>
      </c>
      <c r="S2454" s="486"/>
      <c r="T2454">
        <v>94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1.375289351851809</v>
      </c>
      <c r="Q2455" s="484">
        <f t="shared" ca="1" si="781"/>
        <v>1.375451388888846</v>
      </c>
      <c r="R2455" s="486">
        <v>0.10999999940395355</v>
      </c>
      <c r="S2455" s="486"/>
      <c r="T2455">
        <v>94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1.3756944444444015</v>
      </c>
      <c r="Q2456" s="484">
        <f t="shared" ca="1" si="781"/>
        <v>1.3758333333332904</v>
      </c>
      <c r="R2456" s="486">
        <v>0.10999999940395355</v>
      </c>
      <c r="S2456" s="486"/>
      <c r="T2456">
        <v>94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1.3760763888888459</v>
      </c>
      <c r="Q2457" s="484">
        <f t="shared" ca="1" si="781"/>
        <v>1.3762268518518088</v>
      </c>
      <c r="R2457" s="486">
        <v>0.10999999940395355</v>
      </c>
      <c r="S2457" s="486"/>
      <c r="T2457">
        <v>94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1.3765162037036607</v>
      </c>
      <c r="Q2458" s="484">
        <f t="shared" ca="1" si="781"/>
        <v>1.3766550925925496</v>
      </c>
      <c r="R2458" s="486">
        <v>0.10999999940395355</v>
      </c>
      <c r="S2458" s="486"/>
      <c r="T2458">
        <v>94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1.3768981481481051</v>
      </c>
      <c r="Q2459" s="484">
        <f t="shared" ca="1" si="781"/>
        <v>1.3770601851851421</v>
      </c>
      <c r="R2459" s="486">
        <v>0.10999999940395355</v>
      </c>
      <c r="S2459" s="486"/>
      <c r="T2459">
        <v>94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1.3773379629629199</v>
      </c>
      <c r="Q2460" s="484">
        <f t="shared" ca="1" si="781"/>
        <v>1.3774884259258828</v>
      </c>
      <c r="R2460" s="486">
        <v>0.10999999940395355</v>
      </c>
      <c r="S2460" s="486"/>
      <c r="T2460">
        <v>94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1.3777430555555124</v>
      </c>
      <c r="Q2461" s="484">
        <f t="shared" ca="1" si="781"/>
        <v>1.3779050925925493</v>
      </c>
      <c r="R2461" s="486">
        <v>0.10999999940395355</v>
      </c>
      <c r="S2461" s="486"/>
      <c r="T2461">
        <v>94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1.3781828703703272</v>
      </c>
      <c r="Q2462" s="484">
        <f t="shared" ca="1" si="781"/>
        <v>1.3783333333332901</v>
      </c>
      <c r="R2462" s="486">
        <v>0.10999999940395355</v>
      </c>
      <c r="S2462" s="486"/>
      <c r="T2462">
        <v>94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1.3785995370369939</v>
      </c>
      <c r="Q2463" s="484">
        <f t="shared" ca="1" si="781"/>
        <v>1.3787615740740309</v>
      </c>
      <c r="R2463" s="486">
        <v>0.10999999940395355</v>
      </c>
      <c r="S2463" s="486"/>
      <c r="T2463">
        <v>94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1.3790509259258827</v>
      </c>
      <c r="Q2464" s="484">
        <f t="shared" ca="1" si="781"/>
        <v>1.3791898148147717</v>
      </c>
      <c r="R2464" s="486">
        <v>0.10999999940395355</v>
      </c>
      <c r="S2464" s="486"/>
      <c r="T2464">
        <v>94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1.3794675925925495</v>
      </c>
      <c r="Q2465" s="484">
        <f t="shared" ca="1" si="781"/>
        <v>1.3796064814814384</v>
      </c>
      <c r="R2465" s="486">
        <v>0.10999999940395355</v>
      </c>
      <c r="S2465" s="486"/>
      <c r="T2465">
        <v>94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1.3798379629629198</v>
      </c>
      <c r="Q2466" s="484">
        <f t="shared" ca="1" si="781"/>
        <v>1.3800115740740309</v>
      </c>
      <c r="R2466" s="486">
        <v>0.10999999940395355</v>
      </c>
      <c r="S2466" s="486"/>
      <c r="T2466">
        <v>94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1.3802893518518087</v>
      </c>
      <c r="Q2467" s="484">
        <f t="shared" ca="1" si="781"/>
        <v>1.3804513888888457</v>
      </c>
      <c r="R2467" s="486">
        <v>0.10999999940395355</v>
      </c>
      <c r="S2467" s="486"/>
      <c r="T2467">
        <v>94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1.3807407407406975</v>
      </c>
      <c r="Q2468" s="484">
        <f t="shared" ca="1" si="781"/>
        <v>1.3809027777777345</v>
      </c>
      <c r="R2468" s="486">
        <v>0.10999999940395355</v>
      </c>
      <c r="S2468" s="486"/>
      <c r="T2468">
        <v>95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1.381157407407364</v>
      </c>
      <c r="Q2469" s="484">
        <f t="shared" ref="Q2469:Q2532" ca="1" si="856">P2469+TIME(0,0,RANDBETWEEN(12,15))</f>
        <v>1.381307870370327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1.3815856481481048</v>
      </c>
      <c r="Q2470" s="484">
        <f t="shared" ca="1" si="856"/>
        <v>1.3817476851851418</v>
      </c>
      <c r="R2470" s="486">
        <v>0.10999999940395355</v>
      </c>
      <c r="S2470" s="486"/>
      <c r="T2470">
        <v>95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1.3819791666666232</v>
      </c>
      <c r="Q2471" s="484">
        <f t="shared" ca="1" si="856"/>
        <v>1.3821527777777343</v>
      </c>
      <c r="R2471" s="486">
        <v>0.10999999940395355</v>
      </c>
      <c r="S2471" s="486"/>
      <c r="T2471">
        <v>95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1.3823842592592157</v>
      </c>
      <c r="Q2472" s="484">
        <f t="shared" ca="1" si="856"/>
        <v>1.3825578703703267</v>
      </c>
      <c r="R2472" s="486">
        <v>0.10999999940395355</v>
      </c>
      <c r="S2472" s="486"/>
      <c r="T2472">
        <v>95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1.3828009259258822</v>
      </c>
      <c r="Q2473" s="484">
        <f t="shared" ca="1" si="856"/>
        <v>1.3829745370369932</v>
      </c>
      <c r="R2473" s="486">
        <v>0.10999999940395355</v>
      </c>
      <c r="S2473" s="486"/>
      <c r="T2473">
        <v>95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1.3832060185184747</v>
      </c>
      <c r="Q2474" s="484">
        <f t="shared" ca="1" si="856"/>
        <v>1.3833680555555117</v>
      </c>
      <c r="R2474" s="486">
        <v>0.10999999940395355</v>
      </c>
      <c r="S2474" s="486"/>
      <c r="T2474">
        <v>95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1.3836111111110672</v>
      </c>
      <c r="Q2475" s="484">
        <f t="shared" ca="1" si="856"/>
        <v>1.3837615740740301</v>
      </c>
      <c r="R2475" s="486">
        <v>0.10999999940395355</v>
      </c>
      <c r="S2475" s="486"/>
      <c r="T2475">
        <v>95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1.3840162037036596</v>
      </c>
      <c r="Q2476" s="484">
        <f t="shared" ca="1" si="856"/>
        <v>1.3841898148147707</v>
      </c>
      <c r="R2476" s="486">
        <v>0.10999999940395355</v>
      </c>
      <c r="S2476" s="486"/>
      <c r="T2476">
        <v>95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1.3844675925925485</v>
      </c>
      <c r="Q2477" s="484">
        <f t="shared" ca="1" si="856"/>
        <v>1.3846180555555114</v>
      </c>
      <c r="R2477" s="486">
        <v>0.10999999940395355</v>
      </c>
      <c r="S2477" s="486"/>
      <c r="T2477">
        <v>95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1.3849074074073633</v>
      </c>
      <c r="Q2478" s="484">
        <f t="shared" ca="1" si="856"/>
        <v>1.3850578703703262</v>
      </c>
      <c r="R2478" s="486">
        <v>0.10999999940395355</v>
      </c>
      <c r="S2478" s="486"/>
      <c r="T2478">
        <v>95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1.3853124999999558</v>
      </c>
      <c r="Q2479" s="484">
        <f t="shared" ca="1" si="856"/>
        <v>1.3854629629629187</v>
      </c>
      <c r="R2479" s="486">
        <v>0.10999999940395355</v>
      </c>
      <c r="S2479" s="486"/>
      <c r="T2479">
        <v>95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1.3857291666666225</v>
      </c>
      <c r="Q2480" s="484">
        <f t="shared" ca="1" si="856"/>
        <v>1.3858680555555114</v>
      </c>
      <c r="R2480" s="486">
        <v>0.10999999940395355</v>
      </c>
      <c r="S2480" s="486"/>
      <c r="T2480">
        <v>95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1.3861111111110669</v>
      </c>
      <c r="Q2481" s="484">
        <f t="shared" ca="1" si="856"/>
        <v>1.3862847222221779</v>
      </c>
      <c r="R2481" s="486">
        <v>0.10999999940395355</v>
      </c>
      <c r="S2481" s="486"/>
      <c r="T2481">
        <v>95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1.3865740740740298</v>
      </c>
      <c r="Q2482" s="484">
        <f t="shared" ca="1" si="856"/>
        <v>1.3867361111110668</v>
      </c>
      <c r="R2482" s="486">
        <v>0.10999999940395355</v>
      </c>
      <c r="S2482" s="486"/>
      <c r="T2482">
        <v>95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1.3870138888888446</v>
      </c>
      <c r="Q2483" s="484">
        <f t="shared" ca="1" si="856"/>
        <v>1.3871527777777335</v>
      </c>
      <c r="R2483" s="486">
        <v>0.10999999940395355</v>
      </c>
      <c r="S2483" s="486"/>
      <c r="T2483">
        <v>95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1.3874189814814373</v>
      </c>
      <c r="Q2484" s="484">
        <f t="shared" ca="1" si="856"/>
        <v>1.3875925925925483</v>
      </c>
      <c r="R2484" s="486">
        <v>0.10999999940395355</v>
      </c>
      <c r="S2484" s="486"/>
      <c r="T2484">
        <v>95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1.3878703703703261</v>
      </c>
      <c r="Q2485" s="484">
        <f t="shared" ca="1" si="856"/>
        <v>1.3880324074073631</v>
      </c>
      <c r="R2485" s="486">
        <v>0.10999999940395355</v>
      </c>
      <c r="S2485" s="486"/>
      <c r="T2485">
        <v>95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1.3882870370369926</v>
      </c>
      <c r="Q2486" s="484">
        <f t="shared" ca="1" si="856"/>
        <v>1.3884259259258815</v>
      </c>
      <c r="R2486" s="486">
        <v>0.10999999940395355</v>
      </c>
      <c r="S2486" s="486"/>
      <c r="T2486">
        <v>95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1.3886921296295853</v>
      </c>
      <c r="Q2487" s="484">
        <f t="shared" ca="1" si="856"/>
        <v>1.3888310185184742</v>
      </c>
      <c r="R2487" s="486">
        <v>0.10999999940395355</v>
      </c>
      <c r="S2487" s="486"/>
      <c r="T2487">
        <v>95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1.3891203703703261</v>
      </c>
      <c r="Q2488" s="484">
        <f t="shared" ca="1" si="856"/>
        <v>1.3892939814814371</v>
      </c>
      <c r="R2488" s="486">
        <v>0.10999999940395355</v>
      </c>
      <c r="S2488" s="486"/>
      <c r="T2488">
        <v>95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1.389583333333289</v>
      </c>
      <c r="Q2489" s="484">
        <f t="shared" ca="1" si="856"/>
        <v>1.3897337962962519</v>
      </c>
      <c r="R2489" s="486">
        <v>0.10999999940395355</v>
      </c>
      <c r="S2489" s="486"/>
      <c r="T2489">
        <v>95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1.3899999999999557</v>
      </c>
      <c r="Q2490" s="484">
        <f t="shared" ca="1" si="856"/>
        <v>1.3901504629629187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1.3903935185184741</v>
      </c>
      <c r="Q2491" s="484">
        <f t="shared" ca="1" si="856"/>
        <v>1.3905324074073631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1.3907754629629185</v>
      </c>
      <c r="Q2492" s="484">
        <f t="shared" ca="1" si="856"/>
        <v>1.3909374999999555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1.391168981481437</v>
      </c>
      <c r="Q2493" s="484">
        <f t="shared" ca="1" si="856"/>
        <v>1.391342592592548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1.3916203703703258</v>
      </c>
      <c r="Q2494" s="484">
        <f t="shared" ca="1" si="856"/>
        <v>1.3917939814814368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1.3920370370369923</v>
      </c>
      <c r="Q2495" s="484">
        <f t="shared" ca="1" si="856"/>
        <v>1.3921759259258812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1.3924074074073627</v>
      </c>
      <c r="Q2496" s="484">
        <f t="shared" ca="1" si="856"/>
        <v>1.3925578703703256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1.3927893518518071</v>
      </c>
      <c r="Q2497" s="484">
        <f t="shared" ca="1" si="856"/>
        <v>1.3929513888888441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1.3932291666666219</v>
      </c>
      <c r="Q2498" s="484">
        <f t="shared" ca="1" si="856"/>
        <v>1.3933796296295848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1.3936226851851403</v>
      </c>
      <c r="Q2499" s="484">
        <f t="shared" ca="1" si="856"/>
        <v>1.3937962962962513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1.3940509259258809</v>
      </c>
      <c r="Q2500" s="484">
        <f t="shared" ca="1" si="856"/>
        <v>1.3942245370369919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1.3945023148147697</v>
      </c>
      <c r="Q2501" s="484">
        <f t="shared" ca="1" si="856"/>
        <v>1.3946412037036586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1.3948842592592141</v>
      </c>
      <c r="Q2502" s="484">
        <f t="shared" ca="1" si="856"/>
        <v>1.3950462962962511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1.395335648148103</v>
      </c>
      <c r="Q2503" s="484">
        <f t="shared" ca="1" si="856"/>
        <v>1.3954861111110659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1.3957638888888437</v>
      </c>
      <c r="Q2504" s="484">
        <f t="shared" ca="1" si="856"/>
        <v>1.3959259259258807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1.3962037037036585</v>
      </c>
      <c r="Q2505" s="484">
        <f t="shared" ca="1" si="856"/>
        <v>1.3963541666666215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1.396597222222177</v>
      </c>
      <c r="Q2506" s="484">
        <f t="shared" ca="1" si="856"/>
        <v>1.3967361111110659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1.3969791666666214</v>
      </c>
      <c r="Q2507" s="484">
        <f t="shared" ca="1" si="856"/>
        <v>1.3971412037036584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1.3973958333332879</v>
      </c>
      <c r="Q2508" s="484">
        <f t="shared" ca="1" si="856"/>
        <v>1.3975462962962508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1.3977777777777323</v>
      </c>
      <c r="Q2509" s="484">
        <f t="shared" ca="1" si="856"/>
        <v>1.3979166666666212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1.3981481481481026</v>
      </c>
      <c r="Q2510" s="484">
        <f t="shared" ca="1" si="856"/>
        <v>1.3983217592592136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1.3985763888888432</v>
      </c>
      <c r="Q2511" s="484">
        <f t="shared" ca="1" si="856"/>
        <v>1.3987152777777321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1.3989467592592135</v>
      </c>
      <c r="Q2512" s="484">
        <f t="shared" ca="1" si="856"/>
        <v>1.3991203703703246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1.3993981481481024</v>
      </c>
      <c r="Q2513" s="484">
        <f t="shared" ca="1" si="856"/>
        <v>1.3995601851851394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1.3998032407406948</v>
      </c>
      <c r="Q2514" s="484">
        <f t="shared" ca="1" si="856"/>
        <v>1.3999537037036578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1.4002430555555097</v>
      </c>
      <c r="Q2515" s="484">
        <f t="shared" ca="1" si="856"/>
        <v>1.4003935185184726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1.4006712962962504</v>
      </c>
      <c r="Q2516" s="484">
        <f t="shared" ca="1" si="856"/>
        <v>1.4008449074073615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1.4011226851851393</v>
      </c>
      <c r="Q2517" s="484">
        <f t="shared" ca="1" si="856"/>
        <v>1.4012731481481022</v>
      </c>
      <c r="R2517" s="486">
        <v>0.10999999940395355</v>
      </c>
      <c r="S2517" s="486"/>
      <c r="T2517"/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1.4015162037036577</v>
      </c>
      <c r="Q2518" s="484">
        <f t="shared" ca="1" si="856"/>
        <v>1.4016550925925466</v>
      </c>
      <c r="R2518" s="486">
        <v>0.10999999940395355</v>
      </c>
      <c r="S2518" s="486"/>
      <c r="T2518"/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1.4019328703703244</v>
      </c>
      <c r="Q2519" s="484">
        <f t="shared" ca="1" si="856"/>
        <v>1.4020949074073614</v>
      </c>
      <c r="R2519" s="486">
        <v>0.10999999940395355</v>
      </c>
      <c r="S2519" s="486"/>
      <c r="T2519"/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1.4023263888888429</v>
      </c>
      <c r="Q2520" s="484">
        <f t="shared" ca="1" si="856"/>
        <v>1.4024652777777318</v>
      </c>
      <c r="R2520" s="486">
        <v>0.10999999940395355</v>
      </c>
      <c r="S2520" s="486"/>
      <c r="T2520"/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1.4027314814814356</v>
      </c>
      <c r="Q2521" s="484">
        <f t="shared" ca="1" si="856"/>
        <v>1.4029050925925466</v>
      </c>
      <c r="R2521" s="486">
        <v>0.10999999940395355</v>
      </c>
      <c r="S2521" s="486"/>
      <c r="T2521"/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1.4031712962962504</v>
      </c>
      <c r="Q2522" s="484">
        <f t="shared" ca="1" si="856"/>
        <v>1.4033101851851393</v>
      </c>
      <c r="R2522" s="486">
        <v>0.10999999940395355</v>
      </c>
      <c r="S2522" s="486"/>
      <c r="T2522"/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1.4035995370369911</v>
      </c>
      <c r="Q2523" s="484">
        <f t="shared" ca="1" si="856"/>
        <v>1.4037615740740281</v>
      </c>
      <c r="R2523" s="486">
        <v>0.10999999940395355</v>
      </c>
      <c r="S2523" s="486"/>
      <c r="T2523"/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1.4040046296295836</v>
      </c>
      <c r="Q2524" s="484">
        <f t="shared" ca="1" si="856"/>
        <v>1.4041435185184725</v>
      </c>
      <c r="R2524" s="486">
        <v>0.10999999940395355</v>
      </c>
      <c r="S2524" s="486"/>
      <c r="T2524"/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1.404386574074028</v>
      </c>
      <c r="Q2525" s="484">
        <f t="shared" ca="1" si="856"/>
        <v>1.4045254629629169</v>
      </c>
      <c r="R2525" s="486">
        <v>0.10999999940395355</v>
      </c>
      <c r="S2525" s="486"/>
      <c r="T2525"/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1.4047685185184724</v>
      </c>
      <c r="Q2526" s="484">
        <f t="shared" ca="1" si="856"/>
        <v>1.4049189814814353</v>
      </c>
      <c r="R2526" s="486">
        <v>0.10999999940395355</v>
      </c>
      <c r="S2526" s="486"/>
      <c r="T2526"/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1.4052083333332872</v>
      </c>
      <c r="Q2527" s="484">
        <f t="shared" ca="1" si="856"/>
        <v>1.4053703703703242</v>
      </c>
      <c r="R2527" s="486">
        <v>0.10999999940395355</v>
      </c>
      <c r="S2527" s="486"/>
      <c r="T2527"/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1.4056597222221761</v>
      </c>
      <c r="Q2528" s="484">
        <f t="shared" ca="1" si="856"/>
        <v>1.405821759259213</v>
      </c>
      <c r="R2528" s="486">
        <v>0.10999999940395355</v>
      </c>
      <c r="S2528" s="486"/>
      <c r="T2528"/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1.4061111111110649</v>
      </c>
      <c r="Q2529" s="484">
        <f t="shared" ca="1" si="856"/>
        <v>1.4062847222221759</v>
      </c>
      <c r="R2529" s="486">
        <v>0.10999999940395355</v>
      </c>
      <c r="S2529" s="486"/>
      <c r="T2529"/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1.4065509259258797</v>
      </c>
      <c r="Q2530" s="484">
        <f t="shared" ca="1" si="856"/>
        <v>1.4067245370369907</v>
      </c>
      <c r="R2530" s="486">
        <v>0.10999999940395355</v>
      </c>
      <c r="S2530" s="486"/>
      <c r="T2530"/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1.4069675925925462</v>
      </c>
      <c r="Q2531" s="484">
        <f t="shared" ca="1" si="856"/>
        <v>1.4071296296295832</v>
      </c>
      <c r="R2531" s="486">
        <v>0.10999999940395355</v>
      </c>
      <c r="S2531" s="486"/>
      <c r="T2531"/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1.4073842592592127</v>
      </c>
      <c r="Q2532" s="484">
        <f t="shared" ca="1" si="856"/>
        <v>1.4075578703703238</v>
      </c>
      <c r="R2532" s="486">
        <v>0.10999999940395355</v>
      </c>
      <c r="S2532" s="486"/>
      <c r="T2532"/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1.4078356481481016</v>
      </c>
      <c r="Q2533" s="484">
        <f t="shared" ref="Q2533:Q2596" ca="1" si="931">P2533+TIME(0,0,RANDBETWEEN(12,15))</f>
        <v>1.4079745370369905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1.4082638888888424</v>
      </c>
      <c r="Q2534" s="484">
        <f t="shared" ca="1" si="931"/>
        <v>1.4084259259258793</v>
      </c>
      <c r="R2534" s="486">
        <v>0.10999999940395355</v>
      </c>
      <c r="S2534" s="486"/>
      <c r="T2534"/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1.4086805555555089</v>
      </c>
      <c r="Q2535" s="484">
        <f t="shared" ca="1" si="931"/>
        <v>1.4088541666666199</v>
      </c>
      <c r="R2535" s="486">
        <v>0.10999999940395355</v>
      </c>
      <c r="S2535" s="486"/>
      <c r="T2535"/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1.4090972222221754</v>
      </c>
      <c r="Q2536" s="484">
        <f t="shared" ca="1" si="931"/>
        <v>1.4092708333332864</v>
      </c>
      <c r="R2536" s="486">
        <v>0.10999999940395355</v>
      </c>
      <c r="S2536" s="486"/>
      <c r="T2536"/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1.4095601851851383</v>
      </c>
      <c r="Q2537" s="484">
        <f t="shared" ca="1" si="931"/>
        <v>1.4096990740740272</v>
      </c>
      <c r="R2537" s="486">
        <v>0.10999999940395355</v>
      </c>
      <c r="S2537" s="486"/>
      <c r="T2537"/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1.4099421296295827</v>
      </c>
      <c r="Q2538" s="484">
        <f t="shared" ca="1" si="931"/>
        <v>1.4100810185184716</v>
      </c>
      <c r="R2538" s="486">
        <v>0.10999999940395355</v>
      </c>
      <c r="S2538" s="486"/>
      <c r="T2538"/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1.4103472222221753</v>
      </c>
      <c r="Q2539" s="484">
        <f t="shared" ca="1" si="931"/>
        <v>1.4104861111110643</v>
      </c>
      <c r="R2539" s="486">
        <v>0.10999999940395355</v>
      </c>
      <c r="S2539" s="486"/>
      <c r="T2539"/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1.410752314814768</v>
      </c>
      <c r="Q2540" s="484">
        <f t="shared" ca="1" si="931"/>
        <v>1.4109259259258791</v>
      </c>
      <c r="R2540" s="486">
        <v>0.10999999940395355</v>
      </c>
      <c r="S2540" s="486"/>
      <c r="T2540"/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1.4111574074073605</v>
      </c>
      <c r="Q2541" s="484">
        <f t="shared" ca="1" si="931"/>
        <v>1.4113310185184715</v>
      </c>
      <c r="R2541" s="486">
        <v>0.10999999940395355</v>
      </c>
      <c r="S2541" s="486"/>
      <c r="T2541"/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1.411574074074027</v>
      </c>
      <c r="Q2542" s="484">
        <f t="shared" ca="1" si="931"/>
        <v>1.4117129629629159</v>
      </c>
      <c r="R2542" s="486">
        <v>0.10999999940395355</v>
      </c>
      <c r="S2542" s="486"/>
      <c r="T2542"/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1.4120023148147678</v>
      </c>
      <c r="Q2543" s="484">
        <f t="shared" ca="1" si="931"/>
        <v>1.4121643518518048</v>
      </c>
      <c r="R2543" s="486">
        <v>0.10999999940395355</v>
      </c>
      <c r="S2543" s="486"/>
      <c r="T2543"/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1.4124421296295826</v>
      </c>
      <c r="Q2544" s="484">
        <f t="shared" ca="1" si="931"/>
        <v>1.4126041666666196</v>
      </c>
      <c r="R2544" s="486">
        <v>0.10999999940395355</v>
      </c>
      <c r="S2544" s="486"/>
      <c r="T2544"/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1.4128703703703234</v>
      </c>
      <c r="Q2545" s="484">
        <f t="shared" ca="1" si="931"/>
        <v>1.4130092592592123</v>
      </c>
      <c r="R2545" s="486">
        <v>0.10999999940395355</v>
      </c>
      <c r="S2545" s="486"/>
      <c r="T2545"/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1.4132638888888418</v>
      </c>
      <c r="Q2546" s="484">
        <f t="shared" ca="1" si="931"/>
        <v>1.4134259259258788</v>
      </c>
      <c r="R2546" s="486">
        <v>0.10999999940395355</v>
      </c>
      <c r="S2546" s="486"/>
      <c r="T2546"/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1.4137037037036566</v>
      </c>
      <c r="Q2547" s="484">
        <f t="shared" ca="1" si="931"/>
        <v>1.4138657407406936</v>
      </c>
      <c r="R2547" s="486">
        <v>0.10999999940395355</v>
      </c>
      <c r="S2547" s="486"/>
      <c r="T2547"/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1.4141203703703231</v>
      </c>
      <c r="Q2548" s="484">
        <f t="shared" ca="1" si="931"/>
        <v>1.4142824074073601</v>
      </c>
      <c r="R2548" s="486">
        <v>0.10999999940395355</v>
      </c>
      <c r="S2548" s="486"/>
      <c r="T2548"/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1.4145601851851379</v>
      </c>
      <c r="Q2549" s="484">
        <f t="shared" ca="1" si="931"/>
        <v>1.4146990740740268</v>
      </c>
      <c r="R2549" s="486">
        <v>0.10999999940395355</v>
      </c>
      <c r="S2549" s="486"/>
      <c r="T2549"/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1.4149537037036564</v>
      </c>
      <c r="Q2550" s="484">
        <f t="shared" ca="1" si="931"/>
        <v>1.4151041666666193</v>
      </c>
      <c r="R2550" s="486">
        <v>0.10999999940395355</v>
      </c>
      <c r="S2550" s="486"/>
      <c r="T2550"/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1.4153587962962488</v>
      </c>
      <c r="Q2551" s="484">
        <f t="shared" ca="1" si="931"/>
        <v>1.4155208333332858</v>
      </c>
      <c r="R2551" s="486">
        <v>0.10999999940395355</v>
      </c>
      <c r="S2551" s="486"/>
      <c r="T2551"/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1.4158101851851377</v>
      </c>
      <c r="Q2552" s="484">
        <f t="shared" ca="1" si="931"/>
        <v>1.4159722222221747</v>
      </c>
      <c r="R2552" s="486">
        <v>0.10999999940395355</v>
      </c>
      <c r="S2552" s="486"/>
      <c r="T2552"/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1.4162268518518042</v>
      </c>
      <c r="Q2553" s="484">
        <f t="shared" ca="1" si="931"/>
        <v>1.4163657407406931</v>
      </c>
      <c r="R2553" s="486">
        <v>0.10999999940395355</v>
      </c>
      <c r="S2553" s="486"/>
      <c r="T2553"/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1.4166203703703226</v>
      </c>
      <c r="Q2554" s="484">
        <f t="shared" ca="1" si="931"/>
        <v>1.4167592592592115</v>
      </c>
      <c r="R2554" s="486">
        <v>0.10999999940395355</v>
      </c>
      <c r="S2554" s="486"/>
      <c r="T2554"/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1.4170486111110634</v>
      </c>
      <c r="Q2555" s="484">
        <f t="shared" ca="1" si="931"/>
        <v>1.4172222222221744</v>
      </c>
      <c r="R2555" s="486">
        <v>0.10999999940395355</v>
      </c>
      <c r="S2555" s="486"/>
      <c r="T2555"/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1.4175115740740263</v>
      </c>
      <c r="Q2556" s="484">
        <f t="shared" ca="1" si="931"/>
        <v>1.4176504629629152</v>
      </c>
      <c r="R2556" s="486">
        <v>0.10999999940395355</v>
      </c>
      <c r="S2556" s="486"/>
      <c r="T2556"/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1.4179050925925447</v>
      </c>
      <c r="Q2557" s="484">
        <f t="shared" ca="1" si="931"/>
        <v>1.4180787037036557</v>
      </c>
      <c r="R2557" s="486">
        <v>0.10999999940395355</v>
      </c>
      <c r="S2557" s="486"/>
      <c r="T2557"/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1.4183449074073595</v>
      </c>
      <c r="Q2558" s="484">
        <f t="shared" ca="1" si="931"/>
        <v>1.4185185185184706</v>
      </c>
      <c r="R2558" s="486">
        <v>0.10999999940395355</v>
      </c>
      <c r="S2558" s="486"/>
      <c r="T2558"/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1.418749999999952</v>
      </c>
      <c r="Q2559" s="484">
        <f t="shared" ca="1" si="931"/>
        <v>1.4189004629629149</v>
      </c>
      <c r="R2559" s="486">
        <v>0.10999999940395355</v>
      </c>
      <c r="S2559" s="486"/>
      <c r="T2559"/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1.4191319444443964</v>
      </c>
      <c r="Q2560" s="484">
        <f t="shared" ca="1" si="931"/>
        <v>1.4193055555555074</v>
      </c>
      <c r="R2560" s="486">
        <v>0.10999999940395355</v>
      </c>
      <c r="S2560" s="486"/>
      <c r="T2560"/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1.4195601851851369</v>
      </c>
      <c r="Q2561" s="484">
        <f t="shared" ca="1" si="931"/>
        <v>1.4197106481480999</v>
      </c>
      <c r="R2561" s="486">
        <v>0.10999999940395355</v>
      </c>
      <c r="S2561" s="486"/>
      <c r="T2561"/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1.4199999999999517</v>
      </c>
      <c r="Q2562" s="484">
        <f t="shared" ca="1" si="931"/>
        <v>1.4201504629629147</v>
      </c>
      <c r="R2562" s="486">
        <v>0.10999999940395355</v>
      </c>
      <c r="S2562" s="486"/>
      <c r="T2562"/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1.4204282407406925</v>
      </c>
      <c r="Q2563" s="484">
        <f t="shared" ca="1" si="931"/>
        <v>1.4206018518518035</v>
      </c>
      <c r="R2563" s="486">
        <v>0.10999999940395355</v>
      </c>
      <c r="S2563" s="486"/>
      <c r="T2563"/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1.4208912037036554</v>
      </c>
      <c r="Q2564" s="484">
        <f t="shared" ca="1" si="931"/>
        <v>1.4210300925925443</v>
      </c>
      <c r="R2564" s="486">
        <v>0.10999999940395355</v>
      </c>
      <c r="S2564" s="486"/>
      <c r="T2564"/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1.4212847222221738</v>
      </c>
      <c r="Q2565" s="484">
        <f t="shared" ca="1" si="931"/>
        <v>1.4214467592592108</v>
      </c>
      <c r="R2565" s="486">
        <v>0.10999999940395355</v>
      </c>
      <c r="S2565" s="486"/>
      <c r="T2565"/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1.4217129629629146</v>
      </c>
      <c r="Q2566" s="484">
        <f t="shared" ca="1" si="931"/>
        <v>1.4218749999999516</v>
      </c>
      <c r="R2566" s="486">
        <v>0.10999999940395355</v>
      </c>
      <c r="S2566" s="486"/>
      <c r="T2566"/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1.4221412037036554</v>
      </c>
      <c r="Q2567" s="484">
        <f t="shared" ca="1" si="931"/>
        <v>1.4222800925925443</v>
      </c>
      <c r="R2567" s="486">
        <v>0.10999999940395355</v>
      </c>
      <c r="S2567" s="486"/>
      <c r="T2567"/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1.4225462962962481</v>
      </c>
      <c r="Q2568" s="484">
        <f t="shared" ca="1" si="931"/>
        <v>1.422685185185137</v>
      </c>
      <c r="R2568" s="486">
        <v>0.10999999940395355</v>
      </c>
      <c r="S2568" s="486"/>
      <c r="T2568"/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1.4229166666666184</v>
      </c>
      <c r="Q2569" s="484">
        <f t="shared" ca="1" si="931"/>
        <v>1.4230787037036554</v>
      </c>
      <c r="R2569" s="486">
        <v>0.10999999940395355</v>
      </c>
      <c r="S2569" s="486"/>
      <c r="T2569"/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1.4233449074073592</v>
      </c>
      <c r="Q2570" s="484">
        <f t="shared" ca="1" si="931"/>
        <v>1.4235069444443962</v>
      </c>
      <c r="R2570" s="486">
        <v>0.10999999940395355</v>
      </c>
      <c r="S2570" s="486"/>
      <c r="T2570"/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1.4237499999999517</v>
      </c>
      <c r="Q2571" s="484">
        <f t="shared" ca="1" si="931"/>
        <v>1.4238888888888406</v>
      </c>
      <c r="R2571" s="486">
        <v>0.10999999940395355</v>
      </c>
      <c r="S2571" s="486"/>
      <c r="T2571"/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1.4241666666666184</v>
      </c>
      <c r="Q2572" s="484">
        <f t="shared" ca="1" si="931"/>
        <v>1.4243055555555073</v>
      </c>
      <c r="R2572" s="486">
        <v>0.10999999940395355</v>
      </c>
      <c r="S2572" s="486"/>
      <c r="T2572"/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1.4245486111110628</v>
      </c>
      <c r="Q2573" s="484">
        <f t="shared" ca="1" si="931"/>
        <v>1.4247222222221738</v>
      </c>
      <c r="R2573" s="486">
        <v>0.10999999940395355</v>
      </c>
      <c r="S2573" s="486"/>
      <c r="T2573"/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1.4249768518518033</v>
      </c>
      <c r="Q2574" s="484">
        <f t="shared" ca="1" si="931"/>
        <v>1.4251157407406922</v>
      </c>
      <c r="R2574" s="486">
        <v>0.10999999940395355</v>
      </c>
      <c r="S2574" s="486"/>
      <c r="T2574"/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1.4253472222221737</v>
      </c>
      <c r="Q2575" s="484">
        <f t="shared" ca="1" si="931"/>
        <v>1.4254861111110626</v>
      </c>
      <c r="R2575" s="486">
        <v>0.10999999940395355</v>
      </c>
      <c r="S2575" s="486"/>
      <c r="T2575"/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1.425717592592544</v>
      </c>
      <c r="Q2576" s="484">
        <f t="shared" ca="1" si="931"/>
        <v>1.425879629629581</v>
      </c>
      <c r="R2576" s="486">
        <v>0.10999999940395355</v>
      </c>
      <c r="S2576" s="486"/>
      <c r="T2576"/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1.4261458333332848</v>
      </c>
      <c r="Q2577" s="484">
        <f t="shared" ca="1" si="931"/>
        <v>1.4263194444443958</v>
      </c>
      <c r="R2577" s="486">
        <v>0.10999999940395355</v>
      </c>
      <c r="S2577" s="486"/>
      <c r="T2577"/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1.4265624999999513</v>
      </c>
      <c r="Q2578" s="484">
        <f t="shared" ca="1" si="931"/>
        <v>1.4267361111110624</v>
      </c>
      <c r="R2578" s="486">
        <v>0.10999999940395355</v>
      </c>
      <c r="S2578" s="486"/>
      <c r="T2578"/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1.4270254629629142</v>
      </c>
      <c r="Q2579" s="484">
        <f t="shared" ca="1" si="931"/>
        <v>1.4271874999999512</v>
      </c>
      <c r="R2579" s="486">
        <v>0.10999999940395355</v>
      </c>
      <c r="S2579" s="486"/>
      <c r="T2579"/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1.4274305555555067</v>
      </c>
      <c r="Q2580" s="484">
        <f t="shared" ca="1" si="931"/>
        <v>1.4275694444443956</v>
      </c>
      <c r="R2580" s="486">
        <v>0.10999999940395355</v>
      </c>
      <c r="S2580" s="486"/>
      <c r="T2580"/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1.4278356481480994</v>
      </c>
      <c r="Q2581" s="484">
        <f t="shared" ca="1" si="931"/>
        <v>1.4279745370369883</v>
      </c>
      <c r="R2581" s="486">
        <v>0.10999999940395355</v>
      </c>
      <c r="S2581" s="486"/>
      <c r="T2581"/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1.4282407407406921</v>
      </c>
      <c r="Q2582" s="484">
        <f t="shared" ca="1" si="931"/>
        <v>1.428379629629581</v>
      </c>
      <c r="R2582" s="486">
        <v>0.10999999940395355</v>
      </c>
      <c r="S2582" s="486"/>
      <c r="T2582"/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1.4286226851851365</v>
      </c>
      <c r="Q2583" s="484">
        <f t="shared" ca="1" si="931"/>
        <v>1.4287847222221735</v>
      </c>
      <c r="R2583" s="486">
        <v>0.10999999940395355</v>
      </c>
      <c r="S2583" s="486"/>
      <c r="T2583"/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1.4290740740740253</v>
      </c>
      <c r="Q2584" s="484">
        <f t="shared" ca="1" si="931"/>
        <v>1.4292245370369883</v>
      </c>
      <c r="R2584" s="486">
        <v>0.10999999940395355</v>
      </c>
      <c r="S2584" s="486"/>
      <c r="T2584"/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1.429490740740692</v>
      </c>
      <c r="Q2585" s="484">
        <f t="shared" ca="1" si="931"/>
        <v>1.429652777777729</v>
      </c>
      <c r="R2585" s="486">
        <v>0.10999999940395355</v>
      </c>
      <c r="S2585" s="486"/>
      <c r="T2585"/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1.4298958333332845</v>
      </c>
      <c r="Q2586" s="484">
        <f t="shared" ca="1" si="931"/>
        <v>1.4300462962962475</v>
      </c>
      <c r="R2586" s="486">
        <v>0.10999999940395355</v>
      </c>
      <c r="S2586" s="486"/>
      <c r="T2586"/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1.4302893518518029</v>
      </c>
      <c r="Q2587" s="484">
        <f t="shared" ca="1" si="931"/>
        <v>1.4304282407406919</v>
      </c>
      <c r="R2587" s="486">
        <v>0.10999999940395355</v>
      </c>
      <c r="S2587" s="486"/>
      <c r="T2587"/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1.4307175925925437</v>
      </c>
      <c r="Q2588" s="484">
        <f t="shared" ca="1" si="931"/>
        <v>1.4308680555555067</v>
      </c>
      <c r="R2588" s="486">
        <v>0.10999999940395355</v>
      </c>
      <c r="S2588" s="486"/>
      <c r="T2588"/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1.4311226851851362</v>
      </c>
      <c r="Q2589" s="484">
        <f t="shared" ca="1" si="931"/>
        <v>1.4312962962962472</v>
      </c>
      <c r="R2589" s="486">
        <v>0.10999999940395355</v>
      </c>
      <c r="S2589" s="486"/>
      <c r="T2589"/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1.4315856481480991</v>
      </c>
      <c r="Q2590" s="484">
        <f t="shared" ca="1" si="931"/>
        <v>1.4317592592592101</v>
      </c>
      <c r="R2590" s="486">
        <v>0.10999999940395355</v>
      </c>
      <c r="S2590" s="486"/>
      <c r="T2590"/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1.4320023148147656</v>
      </c>
      <c r="Q2591" s="484">
        <f t="shared" ca="1" si="931"/>
        <v>1.4321759259258766</v>
      </c>
      <c r="R2591" s="486">
        <v>0.10999999940395355</v>
      </c>
      <c r="S2591" s="486"/>
      <c r="T2591"/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1.4324421296295804</v>
      </c>
      <c r="Q2592" s="484">
        <f t="shared" ca="1" si="931"/>
        <v>1.4325810185184693</v>
      </c>
      <c r="R2592" s="486">
        <v>0.10999999940395355</v>
      </c>
      <c r="S2592" s="486"/>
      <c r="T2592"/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1.4328356481480988</v>
      </c>
      <c r="Q2593" s="484">
        <f t="shared" ca="1" si="931"/>
        <v>1.4329976851851358</v>
      </c>
      <c r="R2593" s="486">
        <v>0.10999999940395355</v>
      </c>
      <c r="S2593" s="486"/>
      <c r="T2593"/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1.4332870370369877</v>
      </c>
      <c r="Q2594" s="484">
        <f t="shared" ca="1" si="931"/>
        <v>1.4334259259258766</v>
      </c>
      <c r="R2594" s="486">
        <v>0.10999999940395355</v>
      </c>
      <c r="S2594" s="486"/>
      <c r="T2594"/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1.4336805555555061</v>
      </c>
      <c r="Q2595" s="484">
        <f t="shared" ca="1" si="931"/>
        <v>1.433819444444395</v>
      </c>
      <c r="R2595" s="486">
        <v>0.10999999940395355</v>
      </c>
      <c r="S2595" s="486"/>
      <c r="T2595"/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1.4340740740740245</v>
      </c>
      <c r="Q2596" s="484">
        <f t="shared" ca="1" si="931"/>
        <v>1.4342476851851356</v>
      </c>
      <c r="R2596" s="486">
        <v>0.10999999940395355</v>
      </c>
      <c r="S2596" s="486"/>
      <c r="T2596"/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1.4344907407406911</v>
      </c>
      <c r="Q2597" s="484">
        <f t="shared" ref="Q2597:Q2660" ca="1" si="1006">P2597+TIME(0,0,RANDBETWEEN(12,15))</f>
        <v>1.43462962962958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1.4348842592592095</v>
      </c>
      <c r="Q2598" s="484">
        <f t="shared" ca="1" si="1006"/>
        <v>1.4350347222221724</v>
      </c>
      <c r="R2598" s="486">
        <v>0.10999999940395355</v>
      </c>
      <c r="S2598" s="486"/>
      <c r="T2598"/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1.4352777777777279</v>
      </c>
      <c r="Q2599" s="484">
        <f t="shared" ca="1" si="1006"/>
        <v>1.4354282407406909</v>
      </c>
      <c r="R2599" s="486">
        <v>0.10999999940395355</v>
      </c>
      <c r="S2599" s="486"/>
      <c r="T2599"/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1.4356944444443946</v>
      </c>
      <c r="Q2600" s="484">
        <f t="shared" ca="1" si="1006"/>
        <v>1.4358564814814316</v>
      </c>
      <c r="R2600" s="486">
        <v>0.10999999940395355</v>
      </c>
      <c r="S2600" s="486"/>
      <c r="T2600"/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1.4361226851851354</v>
      </c>
      <c r="Q2601" s="484">
        <f t="shared" ca="1" si="1006"/>
        <v>1.4362847222221724</v>
      </c>
      <c r="R2601" s="486">
        <v>0.10999999940395355</v>
      </c>
      <c r="S2601" s="486"/>
      <c r="T2601"/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1.4365277777777279</v>
      </c>
      <c r="Q2602" s="484">
        <f t="shared" ca="1" si="1006"/>
        <v>1.4366898148147649</v>
      </c>
      <c r="R2602" s="486">
        <v>0.10999999940395355</v>
      </c>
      <c r="S2602" s="486"/>
      <c r="T2602"/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1.4369212962962463</v>
      </c>
      <c r="Q2603" s="484">
        <f t="shared" ca="1" si="1006"/>
        <v>1.4370833333332833</v>
      </c>
      <c r="R2603" s="486">
        <v>0.10999999940395355</v>
      </c>
      <c r="S2603" s="486"/>
      <c r="T2603"/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1.4373379629629128</v>
      </c>
      <c r="Q2604" s="484">
        <f t="shared" ca="1" si="1006"/>
        <v>1.4374999999999498</v>
      </c>
      <c r="R2604" s="486">
        <v>0.10999999940395355</v>
      </c>
      <c r="S2604" s="486"/>
      <c r="T2604"/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1.4377314814814313</v>
      </c>
      <c r="Q2605" s="484">
        <f t="shared" ca="1" si="1006"/>
        <v>1.4379050925925423</v>
      </c>
      <c r="R2605" s="486">
        <v>0.10999999940395355</v>
      </c>
      <c r="S2605" s="486"/>
      <c r="T2605"/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1.4381365740740237</v>
      </c>
      <c r="Q2606" s="484">
        <f t="shared" ca="1" si="1006"/>
        <v>1.4382986111110607</v>
      </c>
      <c r="R2606" s="486">
        <v>0.10999999940395355</v>
      </c>
      <c r="S2606" s="486"/>
      <c r="T2606"/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1.4385879629629126</v>
      </c>
      <c r="Q2607" s="484">
        <f t="shared" ca="1" si="1006"/>
        <v>1.4387615740740236</v>
      </c>
      <c r="R2607" s="486">
        <v>0.10999999940395355</v>
      </c>
      <c r="S2607" s="486"/>
      <c r="T2607"/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1.4390393518518014</v>
      </c>
      <c r="Q2608" s="484">
        <f t="shared" ca="1" si="1006"/>
        <v>1.4391782407406903</v>
      </c>
      <c r="R2608" s="486">
        <v>0.10999999940395355</v>
      </c>
      <c r="S2608" s="486"/>
      <c r="T2608"/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1.4394097222221718</v>
      </c>
      <c r="Q2609" s="484">
        <f t="shared" ca="1" si="1006"/>
        <v>1.4395601851851347</v>
      </c>
      <c r="R2609" s="486">
        <v>0.10999999940395355</v>
      </c>
      <c r="S2609" s="486"/>
      <c r="T2609"/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C-R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1.4397916666666162</v>
      </c>
      <c r="Q2610" s="484">
        <f t="shared" ca="1" si="1006"/>
        <v>1.4399652777777272</v>
      </c>
      <c r="R2610" s="486">
        <v>0.10999999940395355</v>
      </c>
      <c r="S2610" s="486"/>
      <c r="T2610"/>
      <c r="U2610" s="469" t="str">
        <f t="shared" si="1007"/>
        <v>C-R</v>
      </c>
      <c r="V2610"/>
      <c r="W2610" s="470" t="s">
        <v>493</v>
      </c>
      <c r="X2610" s="470" t="s">
        <v>494</v>
      </c>
      <c r="Y2610"/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C-R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1.440231481481431</v>
      </c>
      <c r="Q2611" s="484">
        <f t="shared" ca="1" si="1006"/>
        <v>1.440405092592542</v>
      </c>
      <c r="R2611" s="486">
        <v>0.10999999940395355</v>
      </c>
      <c r="S2611" s="486"/>
      <c r="T2611"/>
      <c r="U2611" s="469" t="str">
        <f t="shared" si="1007"/>
        <v>C-R</v>
      </c>
      <c r="V2611"/>
      <c r="W2611" s="470" t="s">
        <v>493</v>
      </c>
      <c r="X2611" s="470" t="s">
        <v>494</v>
      </c>
      <c r="Y2611"/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C-R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1.4406944444443939</v>
      </c>
      <c r="Q2612" s="484">
        <f t="shared" ca="1" si="1006"/>
        <v>1.4408564814814309</v>
      </c>
      <c r="R2612" s="486">
        <v>0.10999999940395355</v>
      </c>
      <c r="S2612" s="486"/>
      <c r="T2612"/>
      <c r="U2612" s="469" t="str">
        <f t="shared" si="1007"/>
        <v>C-R</v>
      </c>
      <c r="V2612"/>
      <c r="W2612" s="470" t="s">
        <v>493</v>
      </c>
      <c r="X2612" s="470" t="s">
        <v>494</v>
      </c>
      <c r="Y2612"/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C-R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1.4410995370369863</v>
      </c>
      <c r="Q2613" s="484">
        <f t="shared" ca="1" si="1006"/>
        <v>1.4412384259258753</v>
      </c>
      <c r="R2613" s="486">
        <v>0.10999999940395355</v>
      </c>
      <c r="S2613" s="486"/>
      <c r="T2613"/>
      <c r="U2613" s="469" t="str">
        <f t="shared" si="1007"/>
        <v>C-R</v>
      </c>
      <c r="V2613"/>
      <c r="W2613" s="470" t="s">
        <v>493</v>
      </c>
      <c r="X2613" s="470" t="s">
        <v>494</v>
      </c>
      <c r="Y2613"/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C-R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1.4415277777777271</v>
      </c>
      <c r="Q2614" s="484">
        <f t="shared" ca="1" si="1006"/>
        <v>1.4416782407406901</v>
      </c>
      <c r="R2614" s="486">
        <v>0.10999999940395355</v>
      </c>
      <c r="S2614" s="486"/>
      <c r="T2614"/>
      <c r="U2614" s="469" t="str">
        <f t="shared" si="1007"/>
        <v>C-R</v>
      </c>
      <c r="V2614"/>
      <c r="W2614" s="470" t="s">
        <v>493</v>
      </c>
      <c r="X2614" s="470" t="s">
        <v>494</v>
      </c>
      <c r="Y2614"/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C-R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1.4419328703703196</v>
      </c>
      <c r="Q2615" s="484">
        <f t="shared" ca="1" si="1006"/>
        <v>1.4420949074073566</v>
      </c>
      <c r="R2615" s="486">
        <v>0.10999999940395355</v>
      </c>
      <c r="S2615" s="486"/>
      <c r="T2615"/>
      <c r="U2615" s="469" t="str">
        <f t="shared" si="1007"/>
        <v>C-R</v>
      </c>
      <c r="V2615"/>
      <c r="W2615" s="470" t="s">
        <v>493</v>
      </c>
      <c r="X2615" s="470" t="s">
        <v>494</v>
      </c>
      <c r="Y2615"/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C-R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1.4423842592592084</v>
      </c>
      <c r="Q2616" s="484">
        <f t="shared" ca="1" si="1006"/>
        <v>1.4425231481480973</v>
      </c>
      <c r="R2616" s="486">
        <v>0.10999999940395355</v>
      </c>
      <c r="S2616" s="486"/>
      <c r="T2616"/>
      <c r="U2616" s="469" t="str">
        <f t="shared" si="1007"/>
        <v>C-R</v>
      </c>
      <c r="V2616"/>
      <c r="W2616" s="470" t="s">
        <v>493</v>
      </c>
      <c r="X2616" s="470" t="s">
        <v>494</v>
      </c>
      <c r="Y2616"/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C-R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1.4428009259258752</v>
      </c>
      <c r="Q2617" s="484">
        <f t="shared" ca="1" si="1006"/>
        <v>1.4429745370369862</v>
      </c>
      <c r="R2617" s="486">
        <v>0.10999999940395355</v>
      </c>
      <c r="S2617" s="486"/>
      <c r="T2617"/>
      <c r="U2617" s="469" t="str">
        <f t="shared" si="1007"/>
        <v>C-R</v>
      </c>
      <c r="V2617"/>
      <c r="W2617" s="470" t="s">
        <v>493</v>
      </c>
      <c r="X2617" s="470" t="s">
        <v>494</v>
      </c>
      <c r="Y2617"/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C-R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1.4432291666666157</v>
      </c>
      <c r="Q2618" s="484">
        <f t="shared" ca="1" si="1006"/>
        <v>1.4433680555555046</v>
      </c>
      <c r="R2618" s="486">
        <v>0.10999999940395355</v>
      </c>
      <c r="S2618" s="486"/>
      <c r="T2618"/>
      <c r="U2618" s="469" t="str">
        <f t="shared" si="1007"/>
        <v>C-R</v>
      </c>
      <c r="V2618"/>
      <c r="W2618" s="470" t="s">
        <v>493</v>
      </c>
      <c r="X2618" s="470" t="s">
        <v>494</v>
      </c>
      <c r="Y2618"/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C-R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1.4436111111110601</v>
      </c>
      <c r="Q2619" s="484">
        <f t="shared" ca="1" si="1006"/>
        <v>1.4437731481480971</v>
      </c>
      <c r="R2619" s="486">
        <v>0.10999999940395355</v>
      </c>
      <c r="S2619" s="486"/>
      <c r="T2619"/>
      <c r="U2619" s="469" t="str">
        <f t="shared" si="1007"/>
        <v>C-R</v>
      </c>
      <c r="V2619"/>
      <c r="W2619" s="470" t="s">
        <v>493</v>
      </c>
      <c r="X2619" s="470" t="s">
        <v>494</v>
      </c>
      <c r="Y2619"/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C-R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1.4440509259258749</v>
      </c>
      <c r="Q2620" s="484">
        <f t="shared" ca="1" si="1006"/>
        <v>1.4442013888888379</v>
      </c>
      <c r="R2620" s="486">
        <v>0.10999999940395355</v>
      </c>
      <c r="S2620" s="486"/>
      <c r="T2620"/>
      <c r="U2620" s="469" t="str">
        <f t="shared" si="1007"/>
        <v>C-R</v>
      </c>
      <c r="V2620"/>
      <c r="W2620" s="470" t="s">
        <v>493</v>
      </c>
      <c r="X2620" s="470" t="s">
        <v>494</v>
      </c>
      <c r="Y2620"/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C-R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1.4444444444443933</v>
      </c>
      <c r="Q2621" s="484">
        <f t="shared" ca="1" si="1006"/>
        <v>1.4446064814814303</v>
      </c>
      <c r="R2621" s="486">
        <v>0.10999999940395355</v>
      </c>
      <c r="S2621" s="486"/>
      <c r="T2621"/>
      <c r="U2621" s="469" t="str">
        <f t="shared" si="1007"/>
        <v>C-R</v>
      </c>
      <c r="V2621"/>
      <c r="W2621" s="470" t="s">
        <v>493</v>
      </c>
      <c r="X2621" s="470" t="s">
        <v>494</v>
      </c>
      <c r="Y2621"/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C-R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1.4448958333332822</v>
      </c>
      <c r="Q2622" s="484">
        <f t="shared" ca="1" si="1006"/>
        <v>1.4450578703703192</v>
      </c>
      <c r="R2622" s="486">
        <v>0.10999999940395355</v>
      </c>
      <c r="S2622" s="486"/>
      <c r="T2622"/>
      <c r="U2622" s="469" t="str">
        <f t="shared" si="1007"/>
        <v>C-R</v>
      </c>
      <c r="V2622"/>
      <c r="W2622" s="470" t="s">
        <v>493</v>
      </c>
      <c r="X2622" s="470" t="s">
        <v>494</v>
      </c>
      <c r="Y2622"/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C-R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1.445335648148097</v>
      </c>
      <c r="Q2623" s="484">
        <f t="shared" ca="1" si="1006"/>
        <v>1.445497685185134</v>
      </c>
      <c r="R2623" s="486">
        <v>0.10999999940395355</v>
      </c>
      <c r="S2623" s="486"/>
      <c r="T2623"/>
      <c r="U2623" s="469" t="str">
        <f t="shared" si="1007"/>
        <v>C-R</v>
      </c>
      <c r="V2623"/>
      <c r="W2623" s="470" t="s">
        <v>493</v>
      </c>
      <c r="X2623" s="470" t="s">
        <v>494</v>
      </c>
      <c r="Y2623"/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C-R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1.4457754629629118</v>
      </c>
      <c r="Q2624" s="484">
        <f t="shared" ca="1" si="1006"/>
        <v>1.4459490740740228</v>
      </c>
      <c r="R2624" s="486">
        <v>0.10999999940395355</v>
      </c>
      <c r="S2624" s="486"/>
      <c r="T2624"/>
      <c r="U2624" s="469" t="str">
        <f t="shared" si="1007"/>
        <v>C-R</v>
      </c>
      <c r="V2624"/>
      <c r="W2624" s="470" t="s">
        <v>493</v>
      </c>
      <c r="X2624" s="470" t="s">
        <v>494</v>
      </c>
      <c r="Y2624"/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C-R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1.4461921296295783</v>
      </c>
      <c r="Q2625" s="484">
        <f t="shared" ca="1" si="1006"/>
        <v>1.4463657407406894</v>
      </c>
      <c r="R2625" s="486">
        <v>0.10999999940395355</v>
      </c>
      <c r="S2625" s="486"/>
      <c r="T2625"/>
      <c r="U2625" s="469" t="str">
        <f t="shared" si="1007"/>
        <v>C-R</v>
      </c>
      <c r="V2625"/>
      <c r="W2625" s="470" t="s">
        <v>493</v>
      </c>
      <c r="X2625" s="470" t="s">
        <v>494</v>
      </c>
      <c r="Y2625"/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C-R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1.4466319444443931</v>
      </c>
      <c r="Q2626" s="484">
        <f t="shared" ca="1" si="1006"/>
        <v>1.4467824074073561</v>
      </c>
      <c r="R2626" s="486">
        <v>0.10999999940395355</v>
      </c>
      <c r="S2626" s="486"/>
      <c r="T2626"/>
      <c r="U2626" s="469" t="str">
        <f t="shared" si="1007"/>
        <v>C-R</v>
      </c>
      <c r="V2626"/>
      <c r="W2626" s="470" t="s">
        <v>493</v>
      </c>
      <c r="X2626" s="470" t="s">
        <v>494</v>
      </c>
      <c r="Y2626"/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C-R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1.4470717592592079</v>
      </c>
      <c r="Q2627" s="484">
        <f t="shared" ca="1" si="1006"/>
        <v>1.4472106481480969</v>
      </c>
      <c r="R2627" s="486">
        <v>0.10999999940395355</v>
      </c>
      <c r="S2627" s="486"/>
      <c r="T2627"/>
      <c r="U2627" s="469" t="str">
        <f t="shared" si="1007"/>
        <v>C-R</v>
      </c>
      <c r="V2627"/>
      <c r="W2627" s="470" t="s">
        <v>493</v>
      </c>
      <c r="X2627" s="470" t="s">
        <v>494</v>
      </c>
      <c r="Y2627"/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C-R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1.4474537037036523</v>
      </c>
      <c r="Q2628" s="484">
        <f t="shared" ca="1" si="1006"/>
        <v>1.4476273148147634</v>
      </c>
      <c r="R2628" s="486">
        <v>0.10999999940395355</v>
      </c>
      <c r="S2628" s="486"/>
      <c r="T2628"/>
      <c r="U2628" s="469" t="str">
        <f t="shared" si="1007"/>
        <v>C-R</v>
      </c>
      <c r="V2628"/>
      <c r="W2628" s="470" t="s">
        <v>493</v>
      </c>
      <c r="X2628" s="470" t="s">
        <v>494</v>
      </c>
      <c r="Y2628"/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C-R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1.4478819444443929</v>
      </c>
      <c r="Q2629" s="484">
        <f t="shared" ca="1" si="1006"/>
        <v>1.4480324074073558</v>
      </c>
      <c r="R2629" s="486">
        <v>0.10999999940395355</v>
      </c>
      <c r="S2629" s="486"/>
      <c r="T2629"/>
      <c r="U2629" s="469" t="str">
        <f t="shared" si="1007"/>
        <v>C-R</v>
      </c>
      <c r="V2629"/>
      <c r="W2629" s="470" t="s">
        <v>493</v>
      </c>
      <c r="X2629" s="470" t="s">
        <v>494</v>
      </c>
      <c r="Y2629"/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C-R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1.4483101851851337</v>
      </c>
      <c r="Q2630" s="484">
        <f t="shared" ca="1" si="1006"/>
        <v>1.4484837962962447</v>
      </c>
      <c r="R2630" s="486">
        <v>0.10999999940395355</v>
      </c>
      <c r="S2630" s="486"/>
      <c r="T2630"/>
      <c r="U2630" s="469" t="str">
        <f t="shared" si="1007"/>
        <v>C-R</v>
      </c>
      <c r="V2630"/>
      <c r="W2630" s="470" t="s">
        <v>493</v>
      </c>
      <c r="X2630" s="470" t="s">
        <v>494</v>
      </c>
      <c r="Y2630"/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C-R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1.4487731481480965</v>
      </c>
      <c r="Q2631" s="484">
        <f t="shared" ca="1" si="1006"/>
        <v>1.4489236111110595</v>
      </c>
      <c r="R2631" s="486">
        <v>0.10999999940395355</v>
      </c>
      <c r="S2631" s="486"/>
      <c r="T2631"/>
      <c r="U2631" s="469" t="str">
        <f t="shared" si="1007"/>
        <v>C-R</v>
      </c>
      <c r="V2631"/>
      <c r="W2631" s="470" t="s">
        <v>493</v>
      </c>
      <c r="X2631" s="470" t="s">
        <v>494</v>
      </c>
      <c r="Y2631"/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C-R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1.4492013888888373</v>
      </c>
      <c r="Q2632" s="484">
        <f t="shared" ca="1" si="1006"/>
        <v>1.4493402777777262</v>
      </c>
      <c r="R2632" s="486">
        <v>0.10999999940395355</v>
      </c>
      <c r="S2632" s="486"/>
      <c r="T2632"/>
      <c r="U2632" s="469" t="str">
        <f t="shared" si="1007"/>
        <v>C-R</v>
      </c>
      <c r="V2632"/>
      <c r="W2632" s="470" t="s">
        <v>493</v>
      </c>
      <c r="X2632" s="470" t="s">
        <v>494</v>
      </c>
      <c r="Y2632"/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C-R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1.44960648148143</v>
      </c>
      <c r="Q2633" s="484">
        <f t="shared" ca="1" si="1006"/>
        <v>1.4497453703703189</v>
      </c>
      <c r="R2633" s="486">
        <v>0.10999999940395355</v>
      </c>
      <c r="S2633" s="486"/>
      <c r="T2633"/>
      <c r="U2633" s="469" t="str">
        <f t="shared" si="1007"/>
        <v>C-R</v>
      </c>
      <c r="V2633"/>
      <c r="W2633" s="470" t="s">
        <v>493</v>
      </c>
      <c r="X2633" s="470" t="s">
        <v>494</v>
      </c>
      <c r="Y2633"/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C-R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1.4499768518518004</v>
      </c>
      <c r="Q2634" s="484">
        <f t="shared" ca="1" si="1006"/>
        <v>1.4501504629629114</v>
      </c>
      <c r="R2634" s="486">
        <v>0.10999999940395355</v>
      </c>
      <c r="S2634" s="486"/>
      <c r="T2634"/>
      <c r="U2634" s="469" t="str">
        <f t="shared" si="1007"/>
        <v>C-R</v>
      </c>
      <c r="V2634"/>
      <c r="W2634" s="470" t="s">
        <v>493</v>
      </c>
      <c r="X2634" s="470" t="s">
        <v>494</v>
      </c>
      <c r="Y2634"/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1.4503935185184669</v>
      </c>
      <c r="Q2635" s="484">
        <f t="shared" ca="1" si="1006"/>
        <v>1.4505439814814298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1.4507754629629113</v>
      </c>
      <c r="Q2636" s="484">
        <f t="shared" ca="1" si="1006"/>
        <v>1.4509143518518002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1.4511689814814297</v>
      </c>
      <c r="Q2637" s="484">
        <f t="shared" ca="1" si="1006"/>
        <v>1.4513078703703186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1.4515509259258741</v>
      </c>
      <c r="Q2638" s="484">
        <f t="shared" ca="1" si="1006"/>
        <v>1.451689814814763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1.4519212962962444</v>
      </c>
      <c r="Q2639" s="484">
        <f t="shared" ca="1" si="1006"/>
        <v>1.4520717592592074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1.4523148148147629</v>
      </c>
      <c r="Q2640" s="484">
        <f t="shared" ca="1" si="1006"/>
        <v>1.4524652777777258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1.4526967592592073</v>
      </c>
      <c r="Q2641" s="484">
        <f t="shared" ca="1" si="1006"/>
        <v>1.4528356481480962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1.4530787037036517</v>
      </c>
      <c r="Q2642" s="484">
        <f t="shared" ca="1" si="1006"/>
        <v>1.4532407407406887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1.4535069444443924</v>
      </c>
      <c r="Q2643" s="484">
        <f t="shared" ca="1" si="1006"/>
        <v>1.4536689814814294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1.4539351851851332</v>
      </c>
      <c r="Q2644" s="484">
        <f t="shared" ca="1" si="1006"/>
        <v>1.4540972222221702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1.4543402777777257</v>
      </c>
      <c r="Q2645" s="484">
        <f t="shared" ca="1" si="1006"/>
        <v>1.4544791666666146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1.454710648148096</v>
      </c>
      <c r="Q2646" s="484">
        <f t="shared" ca="1" si="1006"/>
        <v>1.4548495370369849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1.4551157407406887</v>
      </c>
      <c r="Q2647" s="484">
        <f t="shared" ca="1" si="1006"/>
        <v>1.4552777777777257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1.4555555555555035</v>
      </c>
      <c r="Q2648" s="484">
        <f t="shared" ca="1" si="1006"/>
        <v>1.4557175925925405</v>
      </c>
      <c r="R2648" s="486">
        <v>0.10999999940395355</v>
      </c>
      <c r="S2648" s="486"/>
      <c r="T2648"/>
      <c r="U2648" s="469" t="str">
        <f t="shared" si="1007"/>
        <v>C-R</v>
      </c>
      <c r="V2648"/>
      <c r="W2648" s="470" t="s">
        <v>493</v>
      </c>
      <c r="X2648" s="470" t="s">
        <v>494</v>
      </c>
      <c r="Y2648"/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1.45597222222217</v>
      </c>
      <c r="Q2649" s="484">
        <f t="shared" ca="1" si="1006"/>
        <v>1.456111111111059</v>
      </c>
      <c r="R2649" s="486">
        <v>0.10999999940395355</v>
      </c>
      <c r="S2649" s="486"/>
      <c r="T2649"/>
      <c r="U2649" s="469" t="str">
        <f t="shared" si="1007"/>
        <v>C-R</v>
      </c>
      <c r="V2649"/>
      <c r="W2649" s="470" t="s">
        <v>493</v>
      </c>
      <c r="X2649" s="470" t="s">
        <v>494</v>
      </c>
      <c r="Y2649"/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1.4563773148147627</v>
      </c>
      <c r="Q2650" s="484">
        <f t="shared" ca="1" si="1006"/>
        <v>1.4565509259258738</v>
      </c>
      <c r="R2650" s="486">
        <v>0.10999999940395355</v>
      </c>
      <c r="S2650" s="486"/>
      <c r="T2650"/>
      <c r="U2650" s="469" t="str">
        <f t="shared" si="1007"/>
        <v>C-R</v>
      </c>
      <c r="V2650"/>
      <c r="W2650" s="470" t="s">
        <v>493</v>
      </c>
      <c r="X2650" s="470" t="s">
        <v>494</v>
      </c>
      <c r="Y2650"/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1.4568402777777256</v>
      </c>
      <c r="Q2651" s="484">
        <f t="shared" ca="1" si="1006"/>
        <v>1.4569791666666145</v>
      </c>
      <c r="R2651" s="486">
        <v>0.10999999940395355</v>
      </c>
      <c r="S2651" s="486"/>
      <c r="T2651"/>
      <c r="U2651" s="469" t="str">
        <f t="shared" si="1007"/>
        <v>C-R</v>
      </c>
      <c r="V2651"/>
      <c r="W2651" s="470" t="s">
        <v>493</v>
      </c>
      <c r="X2651" s="470" t="s">
        <v>494</v>
      </c>
      <c r="Y2651"/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1.45722222222217</v>
      </c>
      <c r="Q2652" s="484">
        <f t="shared" ca="1" si="1006"/>
        <v>1.457372685185133</v>
      </c>
      <c r="R2652" s="486">
        <v>0.10999999940395355</v>
      </c>
      <c r="S2652" s="486"/>
      <c r="T2652"/>
      <c r="U2652" s="469" t="str">
        <f t="shared" si="1007"/>
        <v>C-R</v>
      </c>
      <c r="V2652"/>
      <c r="W2652" s="470" t="s">
        <v>493</v>
      </c>
      <c r="X2652" s="470" t="s">
        <v>494</v>
      </c>
      <c r="Y2652"/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1.4576041666666144</v>
      </c>
      <c r="Q2653" s="484">
        <f t="shared" ca="1" si="1006"/>
        <v>1.4577662037036514</v>
      </c>
      <c r="R2653" s="486">
        <v>0.10999999940395355</v>
      </c>
      <c r="S2653" s="486"/>
      <c r="T2653"/>
      <c r="U2653" s="469" t="str">
        <f t="shared" si="1007"/>
        <v>C-R</v>
      </c>
      <c r="V2653"/>
      <c r="W2653" s="470" t="s">
        <v>493</v>
      </c>
      <c r="X2653" s="470" t="s">
        <v>494</v>
      </c>
      <c r="Y2653"/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1.4579976851851328</v>
      </c>
      <c r="Q2654" s="484">
        <f t="shared" ca="1" si="1006"/>
        <v>1.4581365740740218</v>
      </c>
      <c r="R2654" s="486">
        <v>0.10999999940395355</v>
      </c>
      <c r="S2654" s="486"/>
      <c r="T2654"/>
      <c r="U2654" s="469" t="str">
        <f t="shared" si="1007"/>
        <v>C-R</v>
      </c>
      <c r="V2654"/>
      <c r="W2654" s="470" t="s">
        <v>493</v>
      </c>
      <c r="X2654" s="470" t="s">
        <v>494</v>
      </c>
      <c r="Y2654"/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1.4584027777777255</v>
      </c>
      <c r="Q2655" s="484">
        <f t="shared" ca="1" si="1006"/>
        <v>1.4585416666666144</v>
      </c>
      <c r="R2655" s="486">
        <v>0.10999999940395355</v>
      </c>
      <c r="S2655" s="486"/>
      <c r="T2655"/>
      <c r="U2655" s="469" t="str">
        <f t="shared" si="1007"/>
        <v>C-R</v>
      </c>
      <c r="V2655"/>
      <c r="W2655" s="470" t="s">
        <v>493</v>
      </c>
      <c r="X2655" s="470" t="s">
        <v>494</v>
      </c>
      <c r="Y2655"/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1.4588194444443923</v>
      </c>
      <c r="Q2656" s="484">
        <f t="shared" ca="1" si="1006"/>
        <v>1.4589699074073552</v>
      </c>
      <c r="R2656" s="486">
        <v>0.10999999940395355</v>
      </c>
      <c r="S2656" s="486"/>
      <c r="T2656"/>
      <c r="U2656" s="469" t="str">
        <f t="shared" si="1007"/>
        <v>C-R</v>
      </c>
      <c r="V2656"/>
      <c r="W2656" s="470" t="s">
        <v>493</v>
      </c>
      <c r="X2656" s="470" t="s">
        <v>494</v>
      </c>
      <c r="Y2656"/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1.4592013888888367</v>
      </c>
      <c r="Q2657" s="484">
        <f t="shared" ca="1" si="1006"/>
        <v>1.4593518518517996</v>
      </c>
      <c r="R2657" s="486">
        <v>0.10999999940395355</v>
      </c>
      <c r="S2657" s="486"/>
      <c r="T2657"/>
      <c r="U2657" s="469" t="str">
        <f t="shared" si="1007"/>
        <v>C-R</v>
      </c>
      <c r="V2657"/>
      <c r="W2657" s="470" t="s">
        <v>493</v>
      </c>
      <c r="X2657" s="470" t="s">
        <v>494</v>
      </c>
      <c r="Y2657"/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1.4595949074073551</v>
      </c>
      <c r="Q2658" s="484">
        <f t="shared" ca="1" si="1006"/>
        <v>1.4597569444443921</v>
      </c>
      <c r="R2658" s="486">
        <v>0.10999999940395355</v>
      </c>
      <c r="S2658" s="486"/>
      <c r="T2658"/>
      <c r="U2658" s="469" t="str">
        <f t="shared" si="1007"/>
        <v>C-R</v>
      </c>
      <c r="V2658"/>
      <c r="W2658" s="470" t="s">
        <v>493</v>
      </c>
      <c r="X2658" s="470" t="s">
        <v>494</v>
      </c>
      <c r="Y2658"/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1.4600462962962439</v>
      </c>
      <c r="Q2659" s="484">
        <f t="shared" ca="1" si="1006"/>
        <v>1.4601967592592069</v>
      </c>
      <c r="R2659" s="486">
        <v>0.10999999940395355</v>
      </c>
      <c r="S2659" s="486"/>
      <c r="T2659"/>
      <c r="U2659" s="469" t="str">
        <f t="shared" si="1007"/>
        <v>C-R</v>
      </c>
      <c r="V2659"/>
      <c r="W2659" s="470" t="s">
        <v>493</v>
      </c>
      <c r="X2659" s="470" t="s">
        <v>494</v>
      </c>
      <c r="Y2659"/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1.4604513888888364</v>
      </c>
      <c r="Q2660" s="484">
        <f t="shared" ca="1" si="1006"/>
        <v>1.4606249999999474</v>
      </c>
      <c r="R2660" s="486">
        <v>0.10999999940395355</v>
      </c>
      <c r="S2660" s="486"/>
      <c r="T2660"/>
      <c r="U2660" s="469" t="str">
        <f t="shared" si="1007"/>
        <v>C-R</v>
      </c>
      <c r="V2660"/>
      <c r="W2660" s="470" t="s">
        <v>493</v>
      </c>
      <c r="X2660" s="470" t="s">
        <v>494</v>
      </c>
      <c r="Y2660"/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8.34</v>
      </c>
      <c r="H2661" s="407">
        <f t="shared" si="1073"/>
        <v>1.2</v>
      </c>
      <c r="I2661" s="407">
        <f t="shared" ref="I2661:I2724" si="1074">F2661+G2661</f>
        <v>10.039999999999999</v>
      </c>
      <c r="J2661" s="407">
        <f t="shared" ref="J2661:J2724" si="1075">I2661+R2661</f>
        <v>10.149999999403953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10.54</v>
      </c>
      <c r="N2661" s="410">
        <f t="shared" ref="N2661:N2724" si="1078">J2661+L2661</f>
        <v>10.649999999403953</v>
      </c>
      <c r="O2661" s="411"/>
      <c r="P2661" s="485">
        <f t="shared" ref="P2661:P2724" ca="1" si="1079">Q2660+TIME(0,0,RANDBETWEEN(20,25))</f>
        <v>1.4608564814814289</v>
      </c>
      <c r="Q2661" s="484">
        <f t="shared" ref="Q2661:Q2724" ca="1" si="1080">P2661+TIME(0,0,RANDBETWEEN(12,15))</f>
        <v>1.4610185185184659</v>
      </c>
      <c r="R2661" s="486">
        <v>0.10999999940395355</v>
      </c>
      <c r="S2661" s="486"/>
      <c r="T2661"/>
      <c r="U2661" s="469" t="str">
        <f t="shared" ref="U2661:U2724" si="1081">W2661&amp;V2661&amp;"-"&amp;X2661&amp;Y2661</f>
        <v>C-R</v>
      </c>
      <c r="V2661"/>
      <c r="W2661" s="470" t="s">
        <v>493</v>
      </c>
      <c r="X2661" s="470" t="s">
        <v>494</v>
      </c>
      <c r="Y2661"/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8.34</v>
      </c>
      <c r="H2662" s="407">
        <f t="shared" si="1082"/>
        <v>1.2</v>
      </c>
      <c r="I2662" s="407">
        <f t="shared" si="1074"/>
        <v>10.039999999999999</v>
      </c>
      <c r="J2662" s="407">
        <f t="shared" si="1075"/>
        <v>10.149999999403953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10.54</v>
      </c>
      <c r="N2662" s="410">
        <f t="shared" si="1078"/>
        <v>10.649999999403953</v>
      </c>
      <c r="O2662" s="411"/>
      <c r="P2662" s="485">
        <f t="shared" ca="1" si="1079"/>
        <v>1.4612847222221697</v>
      </c>
      <c r="Q2662" s="484">
        <f t="shared" ca="1" si="1080"/>
        <v>1.4614351851851326</v>
      </c>
      <c r="R2662" s="486">
        <v>0.10999999940395355</v>
      </c>
      <c r="S2662" s="486"/>
      <c r="T2662"/>
      <c r="U2662" s="469" t="str">
        <f t="shared" si="1081"/>
        <v>C-R</v>
      </c>
      <c r="V2662"/>
      <c r="W2662" s="470" t="s">
        <v>493</v>
      </c>
      <c r="X2662" s="470" t="s">
        <v>494</v>
      </c>
      <c r="Y2662"/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8.34</v>
      </c>
      <c r="H2663" s="407">
        <f t="shared" si="1083"/>
        <v>1.2</v>
      </c>
      <c r="I2663" s="407">
        <f t="shared" si="1074"/>
        <v>10.039999999999999</v>
      </c>
      <c r="J2663" s="407">
        <f t="shared" si="1075"/>
        <v>10.149999999403953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10.54</v>
      </c>
      <c r="N2663" s="410">
        <f t="shared" si="1078"/>
        <v>10.649999999403953</v>
      </c>
      <c r="O2663" s="411"/>
      <c r="P2663" s="485">
        <f t="shared" ca="1" si="1079"/>
        <v>1.4617245370369845</v>
      </c>
      <c r="Q2663" s="484">
        <f t="shared" ca="1" si="1080"/>
        <v>1.4618865740740214</v>
      </c>
      <c r="R2663" s="486">
        <v>0.10999999940395355</v>
      </c>
      <c r="S2663" s="486"/>
      <c r="T2663"/>
      <c r="U2663" s="469" t="str">
        <f t="shared" si="1081"/>
        <v>C-R</v>
      </c>
      <c r="V2663"/>
      <c r="W2663" s="470" t="s">
        <v>493</v>
      </c>
      <c r="X2663" s="470" t="s">
        <v>494</v>
      </c>
      <c r="Y2663"/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8.34</v>
      </c>
      <c r="H2664" s="407">
        <f t="shared" si="1084"/>
        <v>1.2</v>
      </c>
      <c r="I2664" s="407">
        <f t="shared" si="1074"/>
        <v>10.039999999999999</v>
      </c>
      <c r="J2664" s="407">
        <f t="shared" si="1075"/>
        <v>10.149999999403953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10.54</v>
      </c>
      <c r="N2664" s="410">
        <f t="shared" si="1078"/>
        <v>10.649999999403953</v>
      </c>
      <c r="O2664" s="411"/>
      <c r="P2664" s="485">
        <f t="shared" ca="1" si="1079"/>
        <v>1.462141203703651</v>
      </c>
      <c r="Q2664" s="484">
        <f t="shared" ca="1" si="1080"/>
        <v>1.462303240740688</v>
      </c>
      <c r="R2664" s="486">
        <v>0.10999999940395355</v>
      </c>
      <c r="S2664" s="486"/>
      <c r="T2664"/>
      <c r="U2664" s="469" t="str">
        <f t="shared" si="1081"/>
        <v>C-R</v>
      </c>
      <c r="V2664"/>
      <c r="W2664" s="470" t="s">
        <v>493</v>
      </c>
      <c r="X2664" s="470" t="s">
        <v>494</v>
      </c>
      <c r="Y2664"/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8.34</v>
      </c>
      <c r="H2665" s="407">
        <f t="shared" si="1085"/>
        <v>1.2</v>
      </c>
      <c r="I2665" s="407">
        <f t="shared" si="1074"/>
        <v>10.039999999999999</v>
      </c>
      <c r="J2665" s="407">
        <f t="shared" si="1075"/>
        <v>10.149999999403953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10.54</v>
      </c>
      <c r="N2665" s="410">
        <f t="shared" si="1078"/>
        <v>10.649999999403953</v>
      </c>
      <c r="O2665" s="411"/>
      <c r="P2665" s="485">
        <f t="shared" ca="1" si="1079"/>
        <v>1.4625694444443917</v>
      </c>
      <c r="Q2665" s="484">
        <f t="shared" ca="1" si="1080"/>
        <v>1.4627430555555028</v>
      </c>
      <c r="R2665" s="486">
        <v>0.10999999940395355</v>
      </c>
      <c r="S2665" s="486"/>
      <c r="T2665"/>
      <c r="U2665" s="469" t="str">
        <f t="shared" si="1081"/>
        <v>C-R</v>
      </c>
      <c r="V2665"/>
      <c r="W2665" s="470" t="s">
        <v>493</v>
      </c>
      <c r="X2665" s="470" t="s">
        <v>494</v>
      </c>
      <c r="Y2665"/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8.34</v>
      </c>
      <c r="H2666" s="407">
        <f t="shared" si="1086"/>
        <v>1.2</v>
      </c>
      <c r="I2666" s="407">
        <f t="shared" si="1074"/>
        <v>10.039999999999999</v>
      </c>
      <c r="J2666" s="407">
        <f t="shared" si="1075"/>
        <v>10.149999999403953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10.54</v>
      </c>
      <c r="N2666" s="410">
        <f t="shared" si="1078"/>
        <v>10.649999999403953</v>
      </c>
      <c r="O2666" s="411"/>
      <c r="P2666" s="485">
        <f t="shared" ca="1" si="1079"/>
        <v>1.4629745370369842</v>
      </c>
      <c r="Q2666" s="484">
        <f t="shared" ca="1" si="1080"/>
        <v>1.4631249999999472</v>
      </c>
      <c r="R2666" s="486">
        <v>0.10999999940395355</v>
      </c>
      <c r="S2666" s="486"/>
      <c r="T2666"/>
      <c r="U2666" s="469" t="str">
        <f t="shared" si="1081"/>
        <v>C-R</v>
      </c>
      <c r="V2666"/>
      <c r="W2666" s="470" t="s">
        <v>493</v>
      </c>
      <c r="X2666" s="470" t="s">
        <v>494</v>
      </c>
      <c r="Y2666"/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8.34</v>
      </c>
      <c r="H2667" s="407">
        <f t="shared" si="1087"/>
        <v>1.2</v>
      </c>
      <c r="I2667" s="407">
        <f t="shared" si="1074"/>
        <v>10.039999999999999</v>
      </c>
      <c r="J2667" s="407">
        <f t="shared" si="1075"/>
        <v>10.149999999403953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10.54</v>
      </c>
      <c r="N2667" s="410">
        <f t="shared" si="1078"/>
        <v>10.649999999403953</v>
      </c>
      <c r="O2667" s="411"/>
      <c r="P2667" s="485">
        <f t="shared" ca="1" si="1079"/>
        <v>1.463402777777725</v>
      </c>
      <c r="Q2667" s="484">
        <f t="shared" ca="1" si="1080"/>
        <v>1.4635532407406879</v>
      </c>
      <c r="R2667" s="486">
        <v>0.10999999940395355</v>
      </c>
      <c r="S2667" s="486"/>
      <c r="T2667"/>
      <c r="U2667" s="469" t="str">
        <f t="shared" si="1081"/>
        <v>C-R</v>
      </c>
      <c r="V2667"/>
      <c r="W2667" s="470" t="s">
        <v>493</v>
      </c>
      <c r="X2667" s="470" t="s">
        <v>494</v>
      </c>
      <c r="Y2667"/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8.34</v>
      </c>
      <c r="H2668" s="407">
        <f t="shared" si="1088"/>
        <v>1.2</v>
      </c>
      <c r="I2668" s="407">
        <f t="shared" si="1074"/>
        <v>10.039999999999999</v>
      </c>
      <c r="J2668" s="407">
        <f t="shared" si="1075"/>
        <v>10.149999999403953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10.54</v>
      </c>
      <c r="N2668" s="410">
        <f t="shared" si="1078"/>
        <v>10.649999999403953</v>
      </c>
      <c r="O2668" s="411"/>
      <c r="P2668" s="485">
        <f t="shared" ca="1" si="1079"/>
        <v>1.4637962962962434</v>
      </c>
      <c r="Q2668" s="484">
        <f t="shared" ca="1" si="1080"/>
        <v>1.4639467592592064</v>
      </c>
      <c r="R2668" s="486">
        <v>0.10999999940395355</v>
      </c>
      <c r="S2668" s="486"/>
      <c r="T2668"/>
      <c r="U2668" s="469" t="str">
        <f t="shared" si="1081"/>
        <v>C-R</v>
      </c>
      <c r="V2668"/>
      <c r="W2668" s="470" t="s">
        <v>493</v>
      </c>
      <c r="X2668" s="470" t="s">
        <v>494</v>
      </c>
      <c r="Y2668"/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8.34</v>
      </c>
      <c r="H2669" s="407">
        <f t="shared" si="1089"/>
        <v>1.2</v>
      </c>
      <c r="I2669" s="407">
        <f t="shared" si="1074"/>
        <v>10.039999999999999</v>
      </c>
      <c r="J2669" s="407">
        <f t="shared" si="1075"/>
        <v>10.149999999403953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10.54</v>
      </c>
      <c r="N2669" s="410">
        <f t="shared" si="1078"/>
        <v>10.649999999403953</v>
      </c>
      <c r="O2669" s="411"/>
      <c r="P2669" s="485">
        <f t="shared" ca="1" si="1079"/>
        <v>1.4642245370369842</v>
      </c>
      <c r="Q2669" s="484">
        <f t="shared" ca="1" si="1080"/>
        <v>1.4643634259258731</v>
      </c>
      <c r="R2669" s="486">
        <v>0.10999999940395355</v>
      </c>
      <c r="S2669" s="486"/>
      <c r="T2669"/>
      <c r="U2669" s="469" t="str">
        <f t="shared" si="1081"/>
        <v>C-R</v>
      </c>
      <c r="V2669"/>
      <c r="W2669" s="470" t="s">
        <v>493</v>
      </c>
      <c r="X2669" s="470" t="s">
        <v>494</v>
      </c>
      <c r="Y2669"/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8.34</v>
      </c>
      <c r="H2670" s="407">
        <f t="shared" si="1090"/>
        <v>1.2</v>
      </c>
      <c r="I2670" s="407">
        <f t="shared" si="1074"/>
        <v>10.039999999999999</v>
      </c>
      <c r="J2670" s="407">
        <f t="shared" si="1075"/>
        <v>10.149999999403953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10.54</v>
      </c>
      <c r="N2670" s="410">
        <f t="shared" si="1078"/>
        <v>10.649999999403953</v>
      </c>
      <c r="O2670" s="411"/>
      <c r="P2670" s="485">
        <f t="shared" ca="1" si="1079"/>
        <v>1.464652777777725</v>
      </c>
      <c r="Q2670" s="484">
        <f t="shared" ca="1" si="1080"/>
        <v>1.4648032407406879</v>
      </c>
      <c r="R2670" s="486">
        <v>0.10999999940395355</v>
      </c>
      <c r="S2670" s="486"/>
      <c r="T2670"/>
      <c r="U2670" s="469" t="str">
        <f t="shared" si="1081"/>
        <v>C-R</v>
      </c>
      <c r="V2670"/>
      <c r="W2670" s="470" t="s">
        <v>493</v>
      </c>
      <c r="X2670" s="470" t="s">
        <v>494</v>
      </c>
      <c r="Y2670"/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8.34</v>
      </c>
      <c r="H2671" s="407">
        <f t="shared" si="1091"/>
        <v>1.2</v>
      </c>
      <c r="I2671" s="407">
        <f t="shared" si="1074"/>
        <v>10.039999999999999</v>
      </c>
      <c r="J2671" s="407">
        <f t="shared" si="1075"/>
        <v>10.149999999403953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10.54</v>
      </c>
      <c r="N2671" s="410">
        <f t="shared" si="1078"/>
        <v>10.649999999403953</v>
      </c>
      <c r="O2671" s="411"/>
      <c r="P2671" s="485">
        <f t="shared" ca="1" si="1079"/>
        <v>1.4650810185184657</v>
      </c>
      <c r="Q2671" s="484">
        <f t="shared" ca="1" si="1080"/>
        <v>1.4652430555555027</v>
      </c>
      <c r="R2671" s="486">
        <v>0.10999999940395355</v>
      </c>
      <c r="S2671" s="486"/>
      <c r="T2671"/>
      <c r="U2671" s="469" t="str">
        <f t="shared" si="1081"/>
        <v>C-R</v>
      </c>
      <c r="V2671"/>
      <c r="W2671" s="470" t="s">
        <v>493</v>
      </c>
      <c r="X2671" s="470" t="s">
        <v>494</v>
      </c>
      <c r="Y2671"/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8.34</v>
      </c>
      <c r="H2672" s="407">
        <f t="shared" si="1092"/>
        <v>1.2</v>
      </c>
      <c r="I2672" s="407">
        <f t="shared" si="1074"/>
        <v>10.039999999999999</v>
      </c>
      <c r="J2672" s="407">
        <f t="shared" si="1075"/>
        <v>10.149999999403953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10.54</v>
      </c>
      <c r="N2672" s="410">
        <f t="shared" si="1078"/>
        <v>10.649999999403953</v>
      </c>
      <c r="O2672" s="411"/>
      <c r="P2672" s="485">
        <f t="shared" ca="1" si="1079"/>
        <v>1.4655324074073546</v>
      </c>
      <c r="Q2672" s="484">
        <f t="shared" ca="1" si="1080"/>
        <v>1.4656828703703175</v>
      </c>
      <c r="R2672" s="486">
        <v>0.10999999940395355</v>
      </c>
      <c r="S2672" s="486"/>
      <c r="T2672"/>
      <c r="U2672" s="469" t="str">
        <f t="shared" si="1081"/>
        <v>C-R</v>
      </c>
      <c r="V2672"/>
      <c r="W2672" s="470" t="s">
        <v>493</v>
      </c>
      <c r="X2672" s="470" t="s">
        <v>494</v>
      </c>
      <c r="Y2672"/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8.34</v>
      </c>
      <c r="H2673" s="407">
        <f t="shared" si="1093"/>
        <v>1.2</v>
      </c>
      <c r="I2673" s="407">
        <f t="shared" si="1074"/>
        <v>10.039999999999999</v>
      </c>
      <c r="J2673" s="407">
        <f t="shared" si="1075"/>
        <v>10.149999999403953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10.54</v>
      </c>
      <c r="N2673" s="410">
        <f t="shared" si="1078"/>
        <v>10.649999999403953</v>
      </c>
      <c r="O2673" s="411"/>
      <c r="P2673" s="485">
        <f t="shared" ca="1" si="1079"/>
        <v>1.4659722222221694</v>
      </c>
      <c r="Q2673" s="484">
        <f t="shared" ca="1" si="1080"/>
        <v>1.4661458333332804</v>
      </c>
      <c r="R2673" s="486">
        <v>0.10999999940395355</v>
      </c>
      <c r="S2673" s="486"/>
      <c r="T2673"/>
      <c r="U2673" s="469" t="str">
        <f t="shared" si="1081"/>
        <v>C-R</v>
      </c>
      <c r="V2673"/>
      <c r="W2673" s="470" t="s">
        <v>493</v>
      </c>
      <c r="X2673" s="470" t="s">
        <v>494</v>
      </c>
      <c r="Y2673"/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8.34</v>
      </c>
      <c r="H2674" s="407">
        <f t="shared" si="1094"/>
        <v>1.2</v>
      </c>
      <c r="I2674" s="407">
        <f t="shared" si="1074"/>
        <v>10.039999999999999</v>
      </c>
      <c r="J2674" s="407">
        <f t="shared" si="1075"/>
        <v>10.149999999403953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10.54</v>
      </c>
      <c r="N2674" s="410">
        <f t="shared" si="1078"/>
        <v>10.649999999403953</v>
      </c>
      <c r="O2674" s="411"/>
      <c r="P2674" s="485">
        <f t="shared" ca="1" si="1079"/>
        <v>1.4663773148147619</v>
      </c>
      <c r="Q2674" s="484">
        <f t="shared" ca="1" si="1080"/>
        <v>1.4665509259258729</v>
      </c>
      <c r="R2674" s="486">
        <v>0.10999999940395355</v>
      </c>
      <c r="S2674" s="486"/>
      <c r="T2674"/>
      <c r="U2674" s="469" t="str">
        <f t="shared" si="1081"/>
        <v>C-R</v>
      </c>
      <c r="V2674"/>
      <c r="W2674" s="470" t="s">
        <v>493</v>
      </c>
      <c r="X2674" s="470" t="s">
        <v>494</v>
      </c>
      <c r="Y2674"/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8.34</v>
      </c>
      <c r="H2675" s="407">
        <f t="shared" si="1095"/>
        <v>1.2</v>
      </c>
      <c r="I2675" s="407">
        <f t="shared" si="1074"/>
        <v>10.039999999999999</v>
      </c>
      <c r="J2675" s="407">
        <f t="shared" si="1075"/>
        <v>10.149999999403953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10.54</v>
      </c>
      <c r="N2675" s="410">
        <f t="shared" si="1078"/>
        <v>10.649999999403953</v>
      </c>
      <c r="O2675" s="411"/>
      <c r="P2675" s="485">
        <f t="shared" ca="1" si="1079"/>
        <v>1.4667939814814284</v>
      </c>
      <c r="Q2675" s="484">
        <f t="shared" ca="1" si="1080"/>
        <v>1.4669328703703173</v>
      </c>
      <c r="R2675" s="486">
        <v>0.10999999940395355</v>
      </c>
      <c r="S2675" s="486"/>
      <c r="T2675"/>
      <c r="U2675" s="469" t="str">
        <f t="shared" si="1081"/>
        <v>C-R</v>
      </c>
      <c r="V2675"/>
      <c r="W2675" s="470" t="s">
        <v>493</v>
      </c>
      <c r="X2675" s="470" t="s">
        <v>494</v>
      </c>
      <c r="Y2675"/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8.34</v>
      </c>
      <c r="H2676" s="407">
        <f t="shared" si="1096"/>
        <v>1.2</v>
      </c>
      <c r="I2676" s="407">
        <f t="shared" si="1074"/>
        <v>10.039999999999999</v>
      </c>
      <c r="J2676" s="407">
        <f t="shared" si="1075"/>
        <v>10.149999999403953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10.54</v>
      </c>
      <c r="N2676" s="410">
        <f t="shared" si="1078"/>
        <v>10.649999999403953</v>
      </c>
      <c r="O2676" s="411"/>
      <c r="P2676" s="485">
        <f t="shared" ca="1" si="1079"/>
        <v>1.4671759259258728</v>
      </c>
      <c r="Q2676" s="484">
        <f t="shared" ca="1" si="1080"/>
        <v>1.4673379629629097</v>
      </c>
      <c r="R2676" s="486">
        <v>0.10999999940395355</v>
      </c>
      <c r="S2676" s="486"/>
      <c r="T2676"/>
      <c r="U2676" s="469" t="str">
        <f t="shared" si="1081"/>
        <v>C-R</v>
      </c>
      <c r="V2676"/>
      <c r="W2676" s="470" t="s">
        <v>493</v>
      </c>
      <c r="X2676" s="470" t="s">
        <v>494</v>
      </c>
      <c r="Y2676"/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8.34</v>
      </c>
      <c r="H2677" s="407">
        <f t="shared" si="1097"/>
        <v>1.2</v>
      </c>
      <c r="I2677" s="407">
        <f t="shared" si="1074"/>
        <v>10.039999999999999</v>
      </c>
      <c r="J2677" s="407">
        <f t="shared" si="1075"/>
        <v>10.149999999403953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10.54</v>
      </c>
      <c r="N2677" s="410">
        <f t="shared" si="1078"/>
        <v>10.649999999403953</v>
      </c>
      <c r="O2677" s="411"/>
      <c r="P2677" s="485">
        <f t="shared" ca="1" si="1079"/>
        <v>1.4676273148147616</v>
      </c>
      <c r="Q2677" s="484">
        <f t="shared" ca="1" si="1080"/>
        <v>1.4677777777777246</v>
      </c>
      <c r="R2677" s="486">
        <v>0.10999999940395355</v>
      </c>
      <c r="S2677" s="486"/>
      <c r="T2677"/>
      <c r="U2677" s="469" t="str">
        <f t="shared" si="1081"/>
        <v>C-R</v>
      </c>
      <c r="V2677"/>
      <c r="W2677" s="470" t="s">
        <v>493</v>
      </c>
      <c r="X2677" s="470" t="s">
        <v>494</v>
      </c>
      <c r="Y2677"/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8.34</v>
      </c>
      <c r="H2678" s="407">
        <f t="shared" si="1098"/>
        <v>1.2</v>
      </c>
      <c r="I2678" s="407">
        <f t="shared" si="1074"/>
        <v>10.039999999999999</v>
      </c>
      <c r="J2678" s="407">
        <f t="shared" si="1075"/>
        <v>10.149999999403953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10.54</v>
      </c>
      <c r="N2678" s="410">
        <f t="shared" si="1078"/>
        <v>10.649999999403953</v>
      </c>
      <c r="O2678" s="411"/>
      <c r="P2678" s="485">
        <f t="shared" ca="1" si="1079"/>
        <v>1.46802083333328</v>
      </c>
      <c r="Q2678" s="484">
        <f t="shared" ca="1" si="1080"/>
        <v>1.468182870370317</v>
      </c>
      <c r="R2678" s="486">
        <v>0.10999999940395355</v>
      </c>
      <c r="S2678" s="486"/>
      <c r="T2678"/>
      <c r="U2678" s="469" t="str">
        <f t="shared" si="1081"/>
        <v>C-R</v>
      </c>
      <c r="V2678"/>
      <c r="W2678" s="470" t="s">
        <v>493</v>
      </c>
      <c r="X2678" s="470" t="s">
        <v>494</v>
      </c>
      <c r="Y2678"/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8.34</v>
      </c>
      <c r="H2679" s="407">
        <f t="shared" si="1099"/>
        <v>1.2</v>
      </c>
      <c r="I2679" s="407">
        <f t="shared" si="1074"/>
        <v>10.039999999999999</v>
      </c>
      <c r="J2679" s="407">
        <f t="shared" si="1075"/>
        <v>10.149999999403953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10.54</v>
      </c>
      <c r="N2679" s="410">
        <f t="shared" si="1078"/>
        <v>10.649999999403953</v>
      </c>
      <c r="O2679" s="411"/>
      <c r="P2679" s="485">
        <f t="shared" ca="1" si="1079"/>
        <v>1.4684259259258725</v>
      </c>
      <c r="Q2679" s="484">
        <f t="shared" ca="1" si="1080"/>
        <v>1.4685879629629095</v>
      </c>
      <c r="R2679" s="486">
        <v>0.10999999940395355</v>
      </c>
      <c r="S2679" s="486"/>
      <c r="T2679"/>
      <c r="U2679" s="469" t="str">
        <f t="shared" si="1081"/>
        <v>C-R</v>
      </c>
      <c r="V2679"/>
      <c r="W2679" s="470" t="s">
        <v>493</v>
      </c>
      <c r="X2679" s="470" t="s">
        <v>494</v>
      </c>
      <c r="Y2679"/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8.34</v>
      </c>
      <c r="H2680" s="407">
        <f t="shared" si="1100"/>
        <v>1.2</v>
      </c>
      <c r="I2680" s="407">
        <f t="shared" si="1074"/>
        <v>10.039999999999999</v>
      </c>
      <c r="J2680" s="407">
        <f t="shared" si="1075"/>
        <v>10.149999999403953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10.54</v>
      </c>
      <c r="N2680" s="410">
        <f t="shared" si="1078"/>
        <v>10.649999999403953</v>
      </c>
      <c r="O2680" s="411"/>
      <c r="P2680" s="485">
        <f t="shared" ca="1" si="1079"/>
        <v>1.4688194444443909</v>
      </c>
      <c r="Q2680" s="484">
        <f t="shared" ca="1" si="1080"/>
        <v>1.4689583333332799</v>
      </c>
      <c r="R2680" s="486">
        <v>0.10999999940395355</v>
      </c>
      <c r="S2680" s="486"/>
      <c r="T2680"/>
      <c r="U2680" s="469" t="str">
        <f t="shared" si="1081"/>
        <v>C-R</v>
      </c>
      <c r="V2680"/>
      <c r="W2680" s="470" t="s">
        <v>493</v>
      </c>
      <c r="X2680" s="470" t="s">
        <v>494</v>
      </c>
      <c r="Y2680"/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8.34</v>
      </c>
      <c r="H2681" s="407">
        <f t="shared" si="1101"/>
        <v>1.2</v>
      </c>
      <c r="I2681" s="407">
        <f t="shared" si="1074"/>
        <v>10.039999999999999</v>
      </c>
      <c r="J2681" s="407">
        <f t="shared" si="1075"/>
        <v>10.149999999403953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10.54</v>
      </c>
      <c r="N2681" s="410">
        <f t="shared" si="1078"/>
        <v>10.649999999403953</v>
      </c>
      <c r="O2681" s="411"/>
      <c r="P2681" s="485">
        <f t="shared" ca="1" si="1079"/>
        <v>1.4692476851851317</v>
      </c>
      <c r="Q2681" s="484">
        <f t="shared" ca="1" si="1080"/>
        <v>1.4693981481480947</v>
      </c>
      <c r="R2681" s="486">
        <v>0.10999999940395355</v>
      </c>
      <c r="S2681" s="486"/>
      <c r="T2681"/>
      <c r="U2681" s="469" t="str">
        <f t="shared" si="1081"/>
        <v>C-R</v>
      </c>
      <c r="V2681"/>
      <c r="W2681" s="470" t="s">
        <v>493</v>
      </c>
      <c r="X2681" s="470" t="s">
        <v>494</v>
      </c>
      <c r="Y2681"/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8.34</v>
      </c>
      <c r="H2682" s="407">
        <f t="shared" si="1102"/>
        <v>1.2</v>
      </c>
      <c r="I2682" s="407">
        <f t="shared" si="1074"/>
        <v>10.039999999999999</v>
      </c>
      <c r="J2682" s="407">
        <f t="shared" si="1075"/>
        <v>10.149999999403953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10.54</v>
      </c>
      <c r="N2682" s="410">
        <f t="shared" si="1078"/>
        <v>10.649999999403953</v>
      </c>
      <c r="O2682" s="411"/>
      <c r="P2682" s="485">
        <f t="shared" ca="1" si="1079"/>
        <v>1.4696643518517984</v>
      </c>
      <c r="Q2682" s="484">
        <f t="shared" ca="1" si="1080"/>
        <v>1.4698379629629095</v>
      </c>
      <c r="R2682" s="486">
        <v>0.10999999940395355</v>
      </c>
      <c r="S2682" s="486"/>
      <c r="T2682"/>
      <c r="U2682" s="469" t="str">
        <f t="shared" si="1081"/>
        <v>C-R</v>
      </c>
      <c r="V2682"/>
      <c r="W2682" s="470" t="s">
        <v>493</v>
      </c>
      <c r="X2682" s="470" t="s">
        <v>494</v>
      </c>
      <c r="Y2682"/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8.34</v>
      </c>
      <c r="H2683" s="407">
        <f t="shared" si="1103"/>
        <v>1.2</v>
      </c>
      <c r="I2683" s="407">
        <f t="shared" si="1074"/>
        <v>10.039999999999999</v>
      </c>
      <c r="J2683" s="407">
        <f t="shared" si="1075"/>
        <v>10.149999999403953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10.54</v>
      </c>
      <c r="N2683" s="410">
        <f t="shared" si="1078"/>
        <v>10.649999999403953</v>
      </c>
      <c r="O2683" s="411"/>
      <c r="P2683" s="485">
        <f t="shared" ca="1" si="1079"/>
        <v>1.4701157407406873</v>
      </c>
      <c r="Q2683" s="484">
        <f t="shared" ca="1" si="1080"/>
        <v>1.4702777777777243</v>
      </c>
      <c r="R2683" s="486">
        <v>0.10999999940395355</v>
      </c>
      <c r="S2683" s="486"/>
      <c r="T2683"/>
      <c r="U2683" s="469" t="str">
        <f t="shared" si="1081"/>
        <v>C-R</v>
      </c>
      <c r="V2683"/>
      <c r="W2683" s="470" t="s">
        <v>493</v>
      </c>
      <c r="X2683" s="470" t="s">
        <v>494</v>
      </c>
      <c r="Y2683"/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8.34</v>
      </c>
      <c r="H2684" s="407">
        <f t="shared" si="1104"/>
        <v>1.2</v>
      </c>
      <c r="I2684" s="407">
        <f t="shared" si="1074"/>
        <v>10.039999999999999</v>
      </c>
      <c r="J2684" s="407">
        <f t="shared" si="1075"/>
        <v>10.149999999403953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10.54</v>
      </c>
      <c r="N2684" s="410">
        <f t="shared" si="1078"/>
        <v>10.649999999403953</v>
      </c>
      <c r="O2684" s="411"/>
      <c r="P2684" s="485">
        <f t="shared" ca="1" si="1079"/>
        <v>1.4705092592592057</v>
      </c>
      <c r="Q2684" s="484">
        <f t="shared" ca="1" si="1080"/>
        <v>1.4706481481480946</v>
      </c>
      <c r="R2684" s="486">
        <v>0.10999999940395355</v>
      </c>
      <c r="S2684" s="486"/>
      <c r="T2684"/>
      <c r="U2684" s="469" t="str">
        <f t="shared" si="1081"/>
        <v>C-R</v>
      </c>
      <c r="V2684"/>
      <c r="W2684" s="470" t="s">
        <v>493</v>
      </c>
      <c r="X2684" s="470" t="s">
        <v>494</v>
      </c>
      <c r="Y2684"/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8.34</v>
      </c>
      <c r="H2685" s="407">
        <f t="shared" si="1105"/>
        <v>1.2</v>
      </c>
      <c r="I2685" s="407">
        <f t="shared" si="1074"/>
        <v>10.039999999999999</v>
      </c>
      <c r="J2685" s="407">
        <f t="shared" si="1075"/>
        <v>10.149999999403953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10.54</v>
      </c>
      <c r="N2685" s="410">
        <f t="shared" si="1078"/>
        <v>10.649999999403953</v>
      </c>
      <c r="O2685" s="411"/>
      <c r="P2685" s="485">
        <f t="shared" ca="1" si="1079"/>
        <v>1.4708912037036501</v>
      </c>
      <c r="Q2685" s="484">
        <f t="shared" ca="1" si="1080"/>
        <v>1.471030092592539</v>
      </c>
      <c r="R2685" s="486">
        <v>0.10999999940395355</v>
      </c>
      <c r="S2685" s="486"/>
      <c r="T2685"/>
      <c r="U2685" s="469" t="str">
        <f t="shared" si="1081"/>
        <v>C-R</v>
      </c>
      <c r="V2685"/>
      <c r="W2685" s="470" t="s">
        <v>493</v>
      </c>
      <c r="X2685" s="470" t="s">
        <v>494</v>
      </c>
      <c r="Y2685"/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8.34</v>
      </c>
      <c r="H2686" s="407">
        <f t="shared" si="1106"/>
        <v>1.2</v>
      </c>
      <c r="I2686" s="407">
        <f t="shared" si="1074"/>
        <v>10.039999999999999</v>
      </c>
      <c r="J2686" s="407">
        <f t="shared" si="1075"/>
        <v>10.149999999403953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10.54</v>
      </c>
      <c r="N2686" s="410">
        <f t="shared" si="1078"/>
        <v>10.649999999403953</v>
      </c>
      <c r="O2686" s="411"/>
      <c r="P2686" s="485">
        <f t="shared" ca="1" si="1079"/>
        <v>1.4712615740740205</v>
      </c>
      <c r="Q2686" s="484">
        <f t="shared" ca="1" si="1080"/>
        <v>1.4714351851851315</v>
      </c>
      <c r="R2686" s="486">
        <v>0.10999999940395355</v>
      </c>
      <c r="S2686" s="486"/>
      <c r="T2686"/>
      <c r="U2686" s="469" t="str">
        <f t="shared" si="1081"/>
        <v>C-R</v>
      </c>
      <c r="V2686"/>
      <c r="W2686" s="470" t="s">
        <v>493</v>
      </c>
      <c r="X2686" s="470" t="s">
        <v>494</v>
      </c>
      <c r="Y2686"/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8.34</v>
      </c>
      <c r="H2687" s="407">
        <f t="shared" si="1107"/>
        <v>1.2</v>
      </c>
      <c r="I2687" s="407">
        <f t="shared" si="1074"/>
        <v>10.039999999999999</v>
      </c>
      <c r="J2687" s="407">
        <f t="shared" si="1075"/>
        <v>10.149999999403953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10.54</v>
      </c>
      <c r="N2687" s="410">
        <f t="shared" si="1078"/>
        <v>10.649999999403953</v>
      </c>
      <c r="O2687" s="411"/>
      <c r="P2687" s="485">
        <f t="shared" ca="1" si="1079"/>
        <v>1.4717129629629093</v>
      </c>
      <c r="Q2687" s="484">
        <f t="shared" ca="1" si="1080"/>
        <v>1.4718865740740203</v>
      </c>
      <c r="R2687" s="486">
        <v>0.10999999940395355</v>
      </c>
      <c r="S2687" s="486"/>
      <c r="T2687"/>
      <c r="U2687" s="469" t="str">
        <f t="shared" si="1081"/>
        <v>C-R</v>
      </c>
      <c r="V2687"/>
      <c r="W2687" s="470" t="s">
        <v>493</v>
      </c>
      <c r="X2687" s="470" t="s">
        <v>494</v>
      </c>
      <c r="Y2687"/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8.34</v>
      </c>
      <c r="H2688" s="407">
        <f t="shared" si="1108"/>
        <v>1.2</v>
      </c>
      <c r="I2688" s="407">
        <f t="shared" si="1074"/>
        <v>10.039999999999999</v>
      </c>
      <c r="J2688" s="407">
        <f t="shared" si="1075"/>
        <v>10.149999999403953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10.54</v>
      </c>
      <c r="N2688" s="410">
        <f t="shared" si="1078"/>
        <v>10.649999999403953</v>
      </c>
      <c r="O2688" s="411"/>
      <c r="P2688" s="485">
        <f t="shared" ca="1" si="1079"/>
        <v>1.4721180555555018</v>
      </c>
      <c r="Q2688" s="484">
        <f t="shared" ca="1" si="1080"/>
        <v>1.4722916666666128</v>
      </c>
      <c r="R2688" s="486">
        <v>0.10999999940395355</v>
      </c>
      <c r="S2688" s="486"/>
      <c r="T2688"/>
      <c r="U2688" s="469" t="str">
        <f t="shared" si="1081"/>
        <v>C-R</v>
      </c>
      <c r="V2688"/>
      <c r="W2688" s="470" t="s">
        <v>493</v>
      </c>
      <c r="X2688" s="470" t="s">
        <v>494</v>
      </c>
      <c r="Y2688"/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8.34</v>
      </c>
      <c r="H2689" s="407">
        <f t="shared" si="1109"/>
        <v>1.2</v>
      </c>
      <c r="I2689" s="407">
        <f t="shared" si="1074"/>
        <v>10.039999999999999</v>
      </c>
      <c r="J2689" s="407">
        <f t="shared" si="1075"/>
        <v>10.149999999403953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10.54</v>
      </c>
      <c r="N2689" s="410">
        <f t="shared" si="1078"/>
        <v>10.649999999403953</v>
      </c>
      <c r="O2689" s="411"/>
      <c r="P2689" s="485">
        <f t="shared" ca="1" si="1079"/>
        <v>1.4725347222221683</v>
      </c>
      <c r="Q2689" s="484">
        <f t="shared" ca="1" si="1080"/>
        <v>1.4726736111110572</v>
      </c>
      <c r="R2689" s="486">
        <v>0.10999999940395355</v>
      </c>
      <c r="S2689" s="486"/>
      <c r="T2689"/>
      <c r="U2689" s="469" t="str">
        <f t="shared" si="1081"/>
        <v>C-R</v>
      </c>
      <c r="V2689"/>
      <c r="W2689" s="470" t="s">
        <v>493</v>
      </c>
      <c r="X2689" s="470" t="s">
        <v>494</v>
      </c>
      <c r="Y2689"/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8.34</v>
      </c>
      <c r="H2690" s="407">
        <f t="shared" si="1110"/>
        <v>1.2</v>
      </c>
      <c r="I2690" s="407">
        <f t="shared" si="1074"/>
        <v>10.039999999999999</v>
      </c>
      <c r="J2690" s="407">
        <f t="shared" si="1075"/>
        <v>10.149999999403953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10.54</v>
      </c>
      <c r="N2690" s="410">
        <f t="shared" si="1078"/>
        <v>10.649999999403953</v>
      </c>
      <c r="O2690" s="411"/>
      <c r="P2690" s="485">
        <f t="shared" ca="1" si="1079"/>
        <v>1.472951388888835</v>
      </c>
      <c r="Q2690" s="484">
        <f t="shared" ca="1" si="1080"/>
        <v>1.4731249999999461</v>
      </c>
      <c r="R2690" s="486">
        <v>0.10999999940395355</v>
      </c>
      <c r="S2690" s="486"/>
      <c r="T2690"/>
      <c r="U2690" s="469" t="str">
        <f t="shared" si="1081"/>
        <v>C-R</v>
      </c>
      <c r="V2690"/>
      <c r="W2690" s="470" t="s">
        <v>493</v>
      </c>
      <c r="X2690" s="470" t="s">
        <v>494</v>
      </c>
      <c r="Y2690"/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8.34</v>
      </c>
      <c r="H2691" s="407">
        <f t="shared" si="1111"/>
        <v>1.2</v>
      </c>
      <c r="I2691" s="407">
        <f t="shared" si="1074"/>
        <v>10.039999999999999</v>
      </c>
      <c r="J2691" s="407">
        <f t="shared" si="1075"/>
        <v>10.149999999403953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10.54</v>
      </c>
      <c r="N2691" s="410">
        <f t="shared" si="1078"/>
        <v>10.649999999403953</v>
      </c>
      <c r="O2691" s="411"/>
      <c r="P2691" s="485">
        <f t="shared" ca="1" si="1079"/>
        <v>1.4734027777777239</v>
      </c>
      <c r="Q2691" s="484">
        <f t="shared" ca="1" si="1080"/>
        <v>1.4735763888888349</v>
      </c>
      <c r="R2691" s="486">
        <v>0.10999999940395355</v>
      </c>
      <c r="S2691" s="486"/>
      <c r="T2691"/>
      <c r="U2691" s="469" t="str">
        <f t="shared" si="1081"/>
        <v>C-R</v>
      </c>
      <c r="V2691"/>
      <c r="W2691" s="470" t="s">
        <v>493</v>
      </c>
      <c r="X2691" s="470" t="s">
        <v>494</v>
      </c>
      <c r="Y2691"/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8.34</v>
      </c>
      <c r="H2692" s="407">
        <f t="shared" si="1112"/>
        <v>1.2</v>
      </c>
      <c r="I2692" s="407">
        <f t="shared" si="1074"/>
        <v>10.039999999999999</v>
      </c>
      <c r="J2692" s="407">
        <f t="shared" si="1075"/>
        <v>10.149999999403953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10.54</v>
      </c>
      <c r="N2692" s="410">
        <f t="shared" si="1078"/>
        <v>10.649999999403953</v>
      </c>
      <c r="O2692" s="411"/>
      <c r="P2692" s="485">
        <f t="shared" ca="1" si="1079"/>
        <v>1.4738657407406868</v>
      </c>
      <c r="Q2692" s="484">
        <f t="shared" ca="1" si="1080"/>
        <v>1.4740393518517978</v>
      </c>
      <c r="R2692" s="486">
        <v>0.10999999940395355</v>
      </c>
      <c r="S2692" s="486"/>
      <c r="T2692"/>
      <c r="U2692" s="469" t="str">
        <f t="shared" si="1081"/>
        <v>C-R</v>
      </c>
      <c r="V2692"/>
      <c r="W2692" s="470" t="s">
        <v>493</v>
      </c>
      <c r="X2692" s="470" t="s">
        <v>494</v>
      </c>
      <c r="Y2692"/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8.34</v>
      </c>
      <c r="H2693" s="407">
        <f t="shared" si="1113"/>
        <v>1.2</v>
      </c>
      <c r="I2693" s="407">
        <f t="shared" si="1074"/>
        <v>10.039999999999999</v>
      </c>
      <c r="J2693" s="407">
        <f t="shared" si="1075"/>
        <v>10.149999999403953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10.54</v>
      </c>
      <c r="N2693" s="410">
        <f t="shared" si="1078"/>
        <v>10.649999999403953</v>
      </c>
      <c r="O2693" s="411"/>
      <c r="P2693" s="485">
        <f t="shared" ca="1" si="1079"/>
        <v>1.4742824074073533</v>
      </c>
      <c r="Q2693" s="484">
        <f t="shared" ca="1" si="1080"/>
        <v>1.4744560185184643</v>
      </c>
      <c r="R2693" s="486">
        <v>0.10999999940395355</v>
      </c>
      <c r="S2693" s="486"/>
      <c r="T2693"/>
      <c r="U2693" s="469" t="str">
        <f t="shared" si="1081"/>
        <v>C-R</v>
      </c>
      <c r="V2693"/>
      <c r="W2693" s="470" t="s">
        <v>493</v>
      </c>
      <c r="X2693" s="470" t="s">
        <v>494</v>
      </c>
      <c r="Y2693"/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8.34</v>
      </c>
      <c r="H2694" s="407">
        <f t="shared" si="1114"/>
        <v>1.2</v>
      </c>
      <c r="I2694" s="407">
        <f t="shared" si="1074"/>
        <v>10.039999999999999</v>
      </c>
      <c r="J2694" s="407">
        <f t="shared" si="1075"/>
        <v>10.149999999403953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10.54</v>
      </c>
      <c r="N2694" s="410">
        <f t="shared" si="1078"/>
        <v>10.649999999403953</v>
      </c>
      <c r="O2694" s="411"/>
      <c r="P2694" s="485">
        <f t="shared" ca="1" si="1079"/>
        <v>1.4746874999999458</v>
      </c>
      <c r="Q2694" s="484">
        <f t="shared" ca="1" si="1080"/>
        <v>1.4748379629629087</v>
      </c>
      <c r="R2694" s="486">
        <v>0.10999999940395355</v>
      </c>
      <c r="S2694" s="486"/>
      <c r="T2694"/>
      <c r="U2694" s="469" t="str">
        <f t="shared" si="1081"/>
        <v>C-R</v>
      </c>
      <c r="V2694"/>
      <c r="W2694" s="470" t="s">
        <v>493</v>
      </c>
      <c r="X2694" s="470" t="s">
        <v>494</v>
      </c>
      <c r="Y2694"/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8.34</v>
      </c>
      <c r="H2695" s="407">
        <f t="shared" si="1115"/>
        <v>1.2</v>
      </c>
      <c r="I2695" s="407">
        <f t="shared" si="1074"/>
        <v>10.039999999999999</v>
      </c>
      <c r="J2695" s="407">
        <f t="shared" si="1075"/>
        <v>10.149999999403953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10.54</v>
      </c>
      <c r="N2695" s="410">
        <f t="shared" si="1078"/>
        <v>10.649999999403953</v>
      </c>
      <c r="O2695" s="411"/>
      <c r="P2695" s="485">
        <f t="shared" ca="1" si="1079"/>
        <v>1.4750925925925382</v>
      </c>
      <c r="Q2695" s="484">
        <f t="shared" ca="1" si="1080"/>
        <v>1.4752314814814271</v>
      </c>
      <c r="R2695" s="486">
        <v>0.10999999940395355</v>
      </c>
      <c r="S2695" s="486"/>
      <c r="T2695"/>
      <c r="U2695" s="469" t="str">
        <f t="shared" si="1081"/>
        <v>C-R</v>
      </c>
      <c r="V2695"/>
      <c r="W2695" s="470" t="s">
        <v>493</v>
      </c>
      <c r="X2695" s="470" t="s">
        <v>494</v>
      </c>
      <c r="Y2695"/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8.34</v>
      </c>
      <c r="H2696" s="407">
        <f t="shared" si="1116"/>
        <v>1.2</v>
      </c>
      <c r="I2696" s="407">
        <f t="shared" si="1074"/>
        <v>10.039999999999999</v>
      </c>
      <c r="J2696" s="407">
        <f t="shared" si="1075"/>
        <v>10.149999999403953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10.54</v>
      </c>
      <c r="N2696" s="410">
        <f t="shared" si="1078"/>
        <v>10.649999999403953</v>
      </c>
      <c r="O2696" s="411"/>
      <c r="P2696" s="485">
        <f t="shared" ca="1" si="1079"/>
        <v>1.475509259259205</v>
      </c>
      <c r="Q2696" s="484">
        <f t="shared" ca="1" si="1080"/>
        <v>1.4756481481480939</v>
      </c>
      <c r="R2696" s="486">
        <v>0.10999999940395355</v>
      </c>
      <c r="S2696" s="486"/>
      <c r="T2696"/>
      <c r="U2696" s="469" t="str">
        <f t="shared" si="1081"/>
        <v>C-R</v>
      </c>
      <c r="V2696"/>
      <c r="W2696" s="470" t="s">
        <v>493</v>
      </c>
      <c r="X2696" s="470" t="s">
        <v>494</v>
      </c>
      <c r="Y2696"/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8.34</v>
      </c>
      <c r="H2697" s="407">
        <f t="shared" si="1117"/>
        <v>1.2</v>
      </c>
      <c r="I2697" s="407">
        <f t="shared" si="1074"/>
        <v>10.039999999999999</v>
      </c>
      <c r="J2697" s="407">
        <f t="shared" si="1075"/>
        <v>10.149999999403953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10.54</v>
      </c>
      <c r="N2697" s="410">
        <f t="shared" si="1078"/>
        <v>10.649999999403953</v>
      </c>
      <c r="O2697" s="411"/>
      <c r="P2697" s="485">
        <f t="shared" ca="1" si="1079"/>
        <v>1.4759374999999457</v>
      </c>
      <c r="Q2697" s="484">
        <f t="shared" ca="1" si="1080"/>
        <v>1.4760763888888346</v>
      </c>
      <c r="R2697" s="486">
        <v>0.10999999940395355</v>
      </c>
      <c r="S2697" s="486"/>
      <c r="T2697"/>
      <c r="U2697" s="469" t="str">
        <f t="shared" si="1081"/>
        <v>C-R</v>
      </c>
      <c r="V2697"/>
      <c r="W2697" s="470" t="s">
        <v>493</v>
      </c>
      <c r="X2697" s="470" t="s">
        <v>494</v>
      </c>
      <c r="Y2697"/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8.34</v>
      </c>
      <c r="H2698" s="407">
        <f t="shared" si="1118"/>
        <v>1.2</v>
      </c>
      <c r="I2698" s="407">
        <f t="shared" si="1074"/>
        <v>10.039999999999999</v>
      </c>
      <c r="J2698" s="407">
        <f t="shared" si="1075"/>
        <v>10.149999999403953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10.54</v>
      </c>
      <c r="N2698" s="410">
        <f t="shared" si="1078"/>
        <v>10.649999999403953</v>
      </c>
      <c r="O2698" s="411"/>
      <c r="P2698" s="485">
        <f t="shared" ca="1" si="1079"/>
        <v>1.4763657407406865</v>
      </c>
      <c r="Q2698" s="484">
        <f t="shared" ca="1" si="1080"/>
        <v>1.4765162037036494</v>
      </c>
      <c r="R2698" s="486">
        <v>0.10999999940395355</v>
      </c>
      <c r="S2698" s="486"/>
      <c r="T2698"/>
      <c r="U2698" s="469" t="str">
        <f t="shared" si="1081"/>
        <v>C-R</v>
      </c>
      <c r="V2698"/>
      <c r="W2698" s="470" t="s">
        <v>493</v>
      </c>
      <c r="X2698" s="470" t="s">
        <v>494</v>
      </c>
      <c r="Y2698"/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8.34</v>
      </c>
      <c r="H2699" s="407">
        <f t="shared" si="1119"/>
        <v>1.2</v>
      </c>
      <c r="I2699" s="407">
        <f t="shared" si="1074"/>
        <v>10.039999999999999</v>
      </c>
      <c r="J2699" s="407">
        <f t="shared" si="1075"/>
        <v>10.149999999403953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10.54</v>
      </c>
      <c r="N2699" s="410">
        <f t="shared" si="1078"/>
        <v>10.649999999403953</v>
      </c>
      <c r="O2699" s="411"/>
      <c r="P2699" s="485">
        <f t="shared" ca="1" si="1079"/>
        <v>1.4767939814814273</v>
      </c>
      <c r="Q2699" s="484">
        <f t="shared" ca="1" si="1080"/>
        <v>1.4769328703703162</v>
      </c>
      <c r="R2699" s="486">
        <v>0.10999999940395355</v>
      </c>
      <c r="S2699" s="486"/>
      <c r="T2699"/>
      <c r="U2699" s="469" t="str">
        <f t="shared" si="1081"/>
        <v>C-R</v>
      </c>
      <c r="V2699"/>
      <c r="W2699" s="470" t="s">
        <v>493</v>
      </c>
      <c r="X2699" s="470" t="s">
        <v>494</v>
      </c>
      <c r="Y2699"/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8.34</v>
      </c>
      <c r="H2700" s="407">
        <f t="shared" si="1120"/>
        <v>1.2</v>
      </c>
      <c r="I2700" s="407">
        <f t="shared" si="1074"/>
        <v>10.039999999999999</v>
      </c>
      <c r="J2700" s="407">
        <f t="shared" si="1075"/>
        <v>10.149999999403953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10.54</v>
      </c>
      <c r="N2700" s="410">
        <f t="shared" si="1078"/>
        <v>10.649999999403953</v>
      </c>
      <c r="O2700" s="411"/>
      <c r="P2700" s="485">
        <f t="shared" ca="1" si="1079"/>
        <v>1.4771874999999457</v>
      </c>
      <c r="Q2700" s="484">
        <f t="shared" ca="1" si="1080"/>
        <v>1.4773263888888346</v>
      </c>
      <c r="R2700" s="486">
        <v>0.10999999940395355</v>
      </c>
      <c r="S2700" s="486"/>
      <c r="T2700"/>
      <c r="U2700" s="469" t="str">
        <f t="shared" si="1081"/>
        <v>C-R</v>
      </c>
      <c r="V2700"/>
      <c r="W2700" s="470" t="s">
        <v>493</v>
      </c>
      <c r="X2700" s="470" t="s">
        <v>494</v>
      </c>
      <c r="Y2700"/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8.34</v>
      </c>
      <c r="H2701" s="407">
        <f t="shared" si="1121"/>
        <v>1.2</v>
      </c>
      <c r="I2701" s="407">
        <f t="shared" si="1074"/>
        <v>10.039999999999999</v>
      </c>
      <c r="J2701" s="407">
        <f t="shared" si="1075"/>
        <v>10.149999999403953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10.54</v>
      </c>
      <c r="N2701" s="410">
        <f t="shared" si="1078"/>
        <v>10.649999999403953</v>
      </c>
      <c r="O2701" s="411"/>
      <c r="P2701" s="485">
        <f t="shared" ca="1" si="1079"/>
        <v>1.4776041666666124</v>
      </c>
      <c r="Q2701" s="484">
        <f t="shared" ca="1" si="1080"/>
        <v>1.4777430555555013</v>
      </c>
      <c r="R2701" s="486">
        <v>0.10999999940395355</v>
      </c>
      <c r="S2701" s="486"/>
      <c r="T2701"/>
      <c r="U2701" s="469" t="str">
        <f t="shared" si="1081"/>
        <v>C-R</v>
      </c>
      <c r="V2701"/>
      <c r="W2701" s="470" t="s">
        <v>493</v>
      </c>
      <c r="X2701" s="470" t="s">
        <v>494</v>
      </c>
      <c r="Y2701"/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8.34</v>
      </c>
      <c r="H2702" s="407">
        <f t="shared" si="1122"/>
        <v>1.2</v>
      </c>
      <c r="I2702" s="407">
        <f t="shared" si="1074"/>
        <v>10.039999999999999</v>
      </c>
      <c r="J2702" s="407">
        <f t="shared" si="1075"/>
        <v>10.149999999403953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10.54</v>
      </c>
      <c r="N2702" s="410">
        <f t="shared" si="1078"/>
        <v>10.649999999403953</v>
      </c>
      <c r="O2702" s="411"/>
      <c r="P2702" s="485">
        <f t="shared" ca="1" si="1079"/>
        <v>1.4779861111110568</v>
      </c>
      <c r="Q2702" s="484">
        <f t="shared" ca="1" si="1080"/>
        <v>1.4781365740740198</v>
      </c>
      <c r="R2702" s="486">
        <v>0.10999999940395355</v>
      </c>
      <c r="S2702" s="486"/>
      <c r="T2702"/>
      <c r="U2702" s="469" t="str">
        <f t="shared" si="1081"/>
        <v>C-R</v>
      </c>
      <c r="V2702"/>
      <c r="W2702" s="470" t="s">
        <v>493</v>
      </c>
      <c r="X2702" s="470" t="s">
        <v>494</v>
      </c>
      <c r="Y2702"/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8.34</v>
      </c>
      <c r="H2703" s="407">
        <f t="shared" si="1123"/>
        <v>1.2</v>
      </c>
      <c r="I2703" s="407">
        <f t="shared" si="1074"/>
        <v>10.039999999999999</v>
      </c>
      <c r="J2703" s="407">
        <f t="shared" si="1075"/>
        <v>10.149999999403953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10.54</v>
      </c>
      <c r="N2703" s="410">
        <f t="shared" si="1078"/>
        <v>10.649999999403953</v>
      </c>
      <c r="O2703" s="411"/>
      <c r="P2703" s="485">
        <f t="shared" ca="1" si="1079"/>
        <v>1.4783912037036493</v>
      </c>
      <c r="Q2703" s="484">
        <f t="shared" ca="1" si="1080"/>
        <v>1.4785648148147603</v>
      </c>
      <c r="R2703" s="486">
        <v>0.10999999940395355</v>
      </c>
      <c r="S2703" s="486"/>
      <c r="T2703"/>
      <c r="U2703" s="469" t="str">
        <f t="shared" si="1081"/>
        <v>C-R</v>
      </c>
      <c r="V2703"/>
      <c r="W2703" s="470" t="s">
        <v>493</v>
      </c>
      <c r="X2703" s="470" t="s">
        <v>494</v>
      </c>
      <c r="Y2703"/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8.34</v>
      </c>
      <c r="H2704" s="407">
        <f t="shared" si="1124"/>
        <v>1.2</v>
      </c>
      <c r="I2704" s="407">
        <f t="shared" si="1074"/>
        <v>10.039999999999999</v>
      </c>
      <c r="J2704" s="407">
        <f t="shared" si="1075"/>
        <v>10.149999999403953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10.54</v>
      </c>
      <c r="N2704" s="410">
        <f t="shared" si="1078"/>
        <v>10.649999999403953</v>
      </c>
      <c r="O2704" s="411"/>
      <c r="P2704" s="485">
        <f t="shared" ca="1" si="1079"/>
        <v>1.4788541666666122</v>
      </c>
      <c r="Q2704" s="484">
        <f t="shared" ca="1" si="1080"/>
        <v>1.4790162037036492</v>
      </c>
      <c r="R2704" s="486">
        <v>0.10999999940395355</v>
      </c>
      <c r="S2704" s="486"/>
      <c r="T2704"/>
      <c r="U2704" s="469" t="str">
        <f t="shared" si="1081"/>
        <v>C-R</v>
      </c>
      <c r="V2704"/>
      <c r="W2704" s="470" t="s">
        <v>493</v>
      </c>
      <c r="X2704" s="470" t="s">
        <v>494</v>
      </c>
      <c r="Y2704"/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8.34</v>
      </c>
      <c r="H2705" s="407">
        <f t="shared" si="1125"/>
        <v>1.2</v>
      </c>
      <c r="I2705" s="407">
        <f t="shared" si="1074"/>
        <v>10.039999999999999</v>
      </c>
      <c r="J2705" s="407">
        <f t="shared" si="1075"/>
        <v>10.149999999403953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10.54</v>
      </c>
      <c r="N2705" s="410">
        <f t="shared" si="1078"/>
        <v>10.649999999403953</v>
      </c>
      <c r="O2705" s="411"/>
      <c r="P2705" s="485">
        <f t="shared" ca="1" si="1079"/>
        <v>1.4792476851851306</v>
      </c>
      <c r="Q2705" s="484">
        <f t="shared" ca="1" si="1080"/>
        <v>1.4793981481480936</v>
      </c>
      <c r="R2705" s="486">
        <v>0.10999999940395355</v>
      </c>
      <c r="S2705" s="486"/>
      <c r="T2705"/>
      <c r="U2705" s="469" t="str">
        <f t="shared" si="1081"/>
        <v>C-R</v>
      </c>
      <c r="V2705"/>
      <c r="W2705" s="470" t="s">
        <v>493</v>
      </c>
      <c r="X2705" s="470" t="s">
        <v>494</v>
      </c>
      <c r="Y2705"/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8.34</v>
      </c>
      <c r="H2706" s="407">
        <f t="shared" si="1126"/>
        <v>1.2</v>
      </c>
      <c r="I2706" s="407">
        <f t="shared" si="1074"/>
        <v>10.039999999999999</v>
      </c>
      <c r="J2706" s="407">
        <f t="shared" si="1075"/>
        <v>10.149999999403953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10.54</v>
      </c>
      <c r="N2706" s="410">
        <f t="shared" si="1078"/>
        <v>10.649999999403953</v>
      </c>
      <c r="O2706" s="411"/>
      <c r="P2706" s="485">
        <f t="shared" ca="1" si="1079"/>
        <v>1.4796643518517973</v>
      </c>
      <c r="Q2706" s="484">
        <f t="shared" ca="1" si="1080"/>
        <v>1.4798263888888343</v>
      </c>
      <c r="R2706" s="486">
        <v>0.10999999940395355</v>
      </c>
      <c r="S2706" s="486"/>
      <c r="T2706"/>
      <c r="U2706" s="469" t="str">
        <f t="shared" si="1081"/>
        <v>C-R</v>
      </c>
      <c r="V2706"/>
      <c r="W2706" s="470" t="s">
        <v>493</v>
      </c>
      <c r="X2706" s="470" t="s">
        <v>494</v>
      </c>
      <c r="Y2706"/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8.34</v>
      </c>
      <c r="H2707" s="407">
        <f t="shared" si="1127"/>
        <v>1.2</v>
      </c>
      <c r="I2707" s="407">
        <f t="shared" si="1074"/>
        <v>10.039999999999999</v>
      </c>
      <c r="J2707" s="407">
        <f t="shared" si="1075"/>
        <v>10.149999999403953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10.54</v>
      </c>
      <c r="N2707" s="410">
        <f t="shared" si="1078"/>
        <v>10.649999999403953</v>
      </c>
      <c r="O2707" s="411"/>
      <c r="P2707" s="485">
        <f t="shared" ca="1" si="1079"/>
        <v>1.4800810185184639</v>
      </c>
      <c r="Q2707" s="484">
        <f t="shared" ca="1" si="1080"/>
        <v>1.4802546296295749</v>
      </c>
      <c r="R2707" s="486">
        <v>0.10999999940395355</v>
      </c>
      <c r="S2707" s="486"/>
      <c r="T2707"/>
      <c r="U2707" s="469" t="str">
        <f t="shared" si="1081"/>
        <v>C-R</v>
      </c>
      <c r="V2707"/>
      <c r="W2707" s="470" t="s">
        <v>493</v>
      </c>
      <c r="X2707" s="470" t="s">
        <v>494</v>
      </c>
      <c r="Y2707"/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8.34</v>
      </c>
      <c r="H2708" s="407">
        <f t="shared" si="1128"/>
        <v>1.2</v>
      </c>
      <c r="I2708" s="407">
        <f t="shared" si="1074"/>
        <v>10.039999999999999</v>
      </c>
      <c r="J2708" s="407">
        <f t="shared" si="1075"/>
        <v>10.149999999403953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10.54</v>
      </c>
      <c r="N2708" s="410">
        <f t="shared" si="1078"/>
        <v>10.649999999403953</v>
      </c>
      <c r="O2708" s="411"/>
      <c r="P2708" s="485">
        <f t="shared" ca="1" si="1079"/>
        <v>1.4804976851851304</v>
      </c>
      <c r="Q2708" s="484">
        <f t="shared" ca="1" si="1080"/>
        <v>1.4806365740740193</v>
      </c>
      <c r="R2708" s="486">
        <v>0.10999999940395355</v>
      </c>
      <c r="S2708" s="486"/>
      <c r="T2708"/>
      <c r="U2708" s="469" t="str">
        <f t="shared" si="1081"/>
        <v>C-R</v>
      </c>
      <c r="V2708"/>
      <c r="W2708" s="470" t="s">
        <v>493</v>
      </c>
      <c r="X2708" s="470" t="s">
        <v>494</v>
      </c>
      <c r="Y2708"/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8.34</v>
      </c>
      <c r="H2709" s="407">
        <f t="shared" si="1129"/>
        <v>1.2</v>
      </c>
      <c r="I2709" s="407">
        <f t="shared" si="1074"/>
        <v>10.039999999999999</v>
      </c>
      <c r="J2709" s="407">
        <f t="shared" si="1075"/>
        <v>10.149999999403953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10.54</v>
      </c>
      <c r="N2709" s="410">
        <f t="shared" si="1078"/>
        <v>10.649999999403953</v>
      </c>
      <c r="O2709" s="411"/>
      <c r="P2709" s="485">
        <f t="shared" ca="1" si="1079"/>
        <v>1.4808796296295748</v>
      </c>
      <c r="Q2709" s="484">
        <f t="shared" ca="1" si="1080"/>
        <v>1.4810185185184637</v>
      </c>
      <c r="R2709" s="486">
        <v>0.10999999940395355</v>
      </c>
      <c r="S2709" s="486"/>
      <c r="T2709"/>
      <c r="U2709" s="469" t="str">
        <f t="shared" si="1081"/>
        <v>C-R</v>
      </c>
      <c r="V2709"/>
      <c r="W2709" s="470" t="s">
        <v>493</v>
      </c>
      <c r="X2709" s="470" t="s">
        <v>494</v>
      </c>
      <c r="Y2709"/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8.34</v>
      </c>
      <c r="H2710" s="407">
        <f t="shared" si="1130"/>
        <v>1.2</v>
      </c>
      <c r="I2710" s="407">
        <f t="shared" si="1074"/>
        <v>10.039999999999999</v>
      </c>
      <c r="J2710" s="407">
        <f t="shared" si="1075"/>
        <v>10.149999999403953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10.54</v>
      </c>
      <c r="N2710" s="410">
        <f t="shared" si="1078"/>
        <v>10.649999999403953</v>
      </c>
      <c r="O2710" s="411"/>
      <c r="P2710" s="485">
        <f t="shared" ca="1" si="1079"/>
        <v>1.4812615740740191</v>
      </c>
      <c r="Q2710" s="484">
        <f t="shared" ca="1" si="1080"/>
        <v>1.4814120370369821</v>
      </c>
      <c r="R2710" s="486">
        <v>0.10999999940395355</v>
      </c>
      <c r="S2710" s="486"/>
      <c r="T2710"/>
      <c r="U2710" s="469" t="str">
        <f t="shared" si="1081"/>
        <v>C-R</v>
      </c>
      <c r="V2710"/>
      <c r="W2710" s="470" t="s">
        <v>493</v>
      </c>
      <c r="X2710" s="470" t="s">
        <v>494</v>
      </c>
      <c r="Y2710"/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8.34</v>
      </c>
      <c r="H2711" s="407">
        <f t="shared" si="1131"/>
        <v>1.2</v>
      </c>
      <c r="I2711" s="407">
        <f t="shared" si="1074"/>
        <v>10.039999999999999</v>
      </c>
      <c r="J2711" s="407">
        <f t="shared" si="1075"/>
        <v>10.149999999403953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10.54</v>
      </c>
      <c r="N2711" s="410">
        <f t="shared" si="1078"/>
        <v>10.649999999403953</v>
      </c>
      <c r="O2711" s="411"/>
      <c r="P2711" s="485">
        <f t="shared" ca="1" si="1079"/>
        <v>1.4816898148147599</v>
      </c>
      <c r="Q2711" s="484">
        <f t="shared" ca="1" si="1080"/>
        <v>1.4818402777777229</v>
      </c>
      <c r="R2711" s="486">
        <v>0.10999999940395355</v>
      </c>
      <c r="S2711" s="486"/>
      <c r="T2711"/>
      <c r="U2711" s="469" t="str">
        <f t="shared" si="1081"/>
        <v>C-R</v>
      </c>
      <c r="V2711"/>
      <c r="W2711" s="470" t="s">
        <v>493</v>
      </c>
      <c r="X2711" s="470" t="s">
        <v>494</v>
      </c>
      <c r="Y2711"/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8.34</v>
      </c>
      <c r="H2712" s="407">
        <f t="shared" si="1132"/>
        <v>1.2</v>
      </c>
      <c r="I2712" s="407">
        <f t="shared" si="1074"/>
        <v>10.039999999999999</v>
      </c>
      <c r="J2712" s="407">
        <f t="shared" si="1075"/>
        <v>10.149999999403953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10.54</v>
      </c>
      <c r="N2712" s="410">
        <f t="shared" si="1078"/>
        <v>10.649999999403953</v>
      </c>
      <c r="O2712" s="411"/>
      <c r="P2712" s="485">
        <f t="shared" ca="1" si="1079"/>
        <v>1.4821296296295747</v>
      </c>
      <c r="Q2712" s="484">
        <f t="shared" ca="1" si="1080"/>
        <v>1.4822685185184636</v>
      </c>
      <c r="R2712" s="486">
        <v>0.10999999940395355</v>
      </c>
      <c r="S2712" s="486"/>
      <c r="T2712"/>
      <c r="U2712" s="469" t="str">
        <f t="shared" si="1081"/>
        <v>C-R</v>
      </c>
      <c r="V2712"/>
      <c r="W2712" s="470" t="s">
        <v>493</v>
      </c>
      <c r="X2712" s="470" t="s">
        <v>494</v>
      </c>
      <c r="Y2712"/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8.34</v>
      </c>
      <c r="H2713" s="407">
        <f t="shared" si="1133"/>
        <v>1.2</v>
      </c>
      <c r="I2713" s="407">
        <f t="shared" si="1074"/>
        <v>10.039999999999999</v>
      </c>
      <c r="J2713" s="407">
        <f t="shared" si="1075"/>
        <v>10.149999999403953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10.54</v>
      </c>
      <c r="N2713" s="410">
        <f t="shared" si="1078"/>
        <v>10.649999999403953</v>
      </c>
      <c r="O2713" s="411"/>
      <c r="P2713" s="485">
        <f t="shared" ca="1" si="1079"/>
        <v>1.4825347222221674</v>
      </c>
      <c r="Q2713" s="484">
        <f t="shared" ca="1" si="1080"/>
        <v>1.4826736111110563</v>
      </c>
      <c r="R2713" s="486">
        <v>0.10999999940395355</v>
      </c>
      <c r="S2713" s="486"/>
      <c r="T2713"/>
      <c r="U2713" s="469" t="str">
        <f t="shared" si="1081"/>
        <v>C-R</v>
      </c>
      <c r="V2713"/>
      <c r="W2713" s="470" t="s">
        <v>493</v>
      </c>
      <c r="X2713" s="470" t="s">
        <v>494</v>
      </c>
      <c r="Y2713"/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8.34</v>
      </c>
      <c r="H2714" s="407">
        <f t="shared" si="1134"/>
        <v>1.2</v>
      </c>
      <c r="I2714" s="407">
        <f t="shared" si="1074"/>
        <v>10.039999999999999</v>
      </c>
      <c r="J2714" s="407">
        <f t="shared" si="1075"/>
        <v>10.149999999403953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10.54</v>
      </c>
      <c r="N2714" s="410">
        <f t="shared" si="1078"/>
        <v>10.649999999403953</v>
      </c>
      <c r="O2714" s="411"/>
      <c r="P2714" s="485">
        <f t="shared" ca="1" si="1079"/>
        <v>1.4829398148147601</v>
      </c>
      <c r="Q2714" s="484">
        <f t="shared" ca="1" si="1080"/>
        <v>1.483078703703649</v>
      </c>
      <c r="R2714" s="486">
        <v>0.10999999940395355</v>
      </c>
      <c r="S2714" s="486"/>
      <c r="T2714"/>
      <c r="U2714" s="469" t="str">
        <f t="shared" si="1081"/>
        <v>C-R</v>
      </c>
      <c r="V2714"/>
      <c r="W2714" s="470" t="s">
        <v>493</v>
      </c>
      <c r="X2714" s="470" t="s">
        <v>494</v>
      </c>
      <c r="Y2714"/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8.34</v>
      </c>
      <c r="H2715" s="407">
        <f t="shared" si="1135"/>
        <v>1.2</v>
      </c>
      <c r="I2715" s="407">
        <f t="shared" si="1074"/>
        <v>10.039999999999999</v>
      </c>
      <c r="J2715" s="407">
        <f t="shared" si="1075"/>
        <v>10.149999999403953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10.54</v>
      </c>
      <c r="N2715" s="410">
        <f t="shared" si="1078"/>
        <v>10.649999999403953</v>
      </c>
      <c r="O2715" s="411"/>
      <c r="P2715" s="485">
        <f t="shared" ca="1" si="1079"/>
        <v>1.4833333333332785</v>
      </c>
      <c r="Q2715" s="484">
        <f t="shared" ca="1" si="1080"/>
        <v>1.4834722222221675</v>
      </c>
      <c r="R2715" s="486">
        <v>0.10999999940395355</v>
      </c>
      <c r="S2715" s="486"/>
      <c r="T2715"/>
      <c r="U2715" s="469" t="str">
        <f t="shared" si="1081"/>
        <v>C-R</v>
      </c>
      <c r="V2715"/>
      <c r="W2715" s="470" t="s">
        <v>493</v>
      </c>
      <c r="X2715" s="470" t="s">
        <v>494</v>
      </c>
      <c r="Y2715"/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8.34</v>
      </c>
      <c r="H2716" s="407">
        <f t="shared" si="1136"/>
        <v>1.2</v>
      </c>
      <c r="I2716" s="407">
        <f t="shared" si="1074"/>
        <v>10.039999999999999</v>
      </c>
      <c r="J2716" s="407">
        <f t="shared" si="1075"/>
        <v>10.149999999403953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10.54</v>
      </c>
      <c r="N2716" s="410">
        <f t="shared" si="1078"/>
        <v>10.649999999403953</v>
      </c>
      <c r="O2716" s="411"/>
      <c r="P2716" s="485">
        <f t="shared" ca="1" si="1079"/>
        <v>1.4837615740740193</v>
      </c>
      <c r="Q2716" s="484">
        <f t="shared" ca="1" si="1080"/>
        <v>1.4839120370369823</v>
      </c>
      <c r="R2716" s="486">
        <v>0.10999999940395355</v>
      </c>
      <c r="S2716" s="486"/>
      <c r="T2716"/>
      <c r="U2716" s="469" t="str">
        <f t="shared" si="1081"/>
        <v>C-R</v>
      </c>
      <c r="V2716"/>
      <c r="W2716" s="470" t="s">
        <v>493</v>
      </c>
      <c r="X2716" s="470" t="s">
        <v>494</v>
      </c>
      <c r="Y2716"/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8.34</v>
      </c>
      <c r="H2717" s="407">
        <f t="shared" si="1137"/>
        <v>1.2</v>
      </c>
      <c r="I2717" s="407">
        <f t="shared" si="1074"/>
        <v>10.039999999999999</v>
      </c>
      <c r="J2717" s="407">
        <f t="shared" si="1075"/>
        <v>10.149999999403953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10.54</v>
      </c>
      <c r="N2717" s="410">
        <f t="shared" si="1078"/>
        <v>10.649999999403953</v>
      </c>
      <c r="O2717" s="411"/>
      <c r="P2717" s="485">
        <f t="shared" ca="1" si="1079"/>
        <v>1.4841435185184637</v>
      </c>
      <c r="Q2717" s="484">
        <f t="shared" ca="1" si="1080"/>
        <v>1.4843055555555007</v>
      </c>
      <c r="R2717" s="486">
        <v>0.10999999940395355</v>
      </c>
      <c r="S2717" s="486"/>
      <c r="T2717"/>
      <c r="U2717" s="469" t="str">
        <f t="shared" si="1081"/>
        <v>C-R</v>
      </c>
      <c r="V2717"/>
      <c r="W2717" s="470" t="s">
        <v>493</v>
      </c>
      <c r="X2717" s="470" t="s">
        <v>494</v>
      </c>
      <c r="Y2717"/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8.34</v>
      </c>
      <c r="H2718" s="407">
        <f t="shared" si="1138"/>
        <v>1.2</v>
      </c>
      <c r="I2718" s="407">
        <f t="shared" si="1074"/>
        <v>10.039999999999999</v>
      </c>
      <c r="J2718" s="407">
        <f t="shared" si="1075"/>
        <v>10.149999999403953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10.54</v>
      </c>
      <c r="N2718" s="410">
        <f t="shared" si="1078"/>
        <v>10.649999999403953</v>
      </c>
      <c r="O2718" s="411"/>
      <c r="P2718" s="485">
        <f t="shared" ca="1" si="1079"/>
        <v>1.4845370370369821</v>
      </c>
      <c r="Q2718" s="484">
        <f t="shared" ca="1" si="1080"/>
        <v>1.4847106481480932</v>
      </c>
      <c r="R2718" s="486">
        <v>0.10999999940395355</v>
      </c>
      <c r="S2718" s="486"/>
      <c r="T2718"/>
      <c r="U2718" s="469" t="str">
        <f t="shared" si="1081"/>
        <v>C-R</v>
      </c>
      <c r="V2718"/>
      <c r="W2718" s="470" t="s">
        <v>493</v>
      </c>
      <c r="X2718" s="470" t="s">
        <v>494</v>
      </c>
      <c r="Y2718"/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8.34</v>
      </c>
      <c r="H2719" s="407">
        <f t="shared" si="1139"/>
        <v>1.2</v>
      </c>
      <c r="I2719" s="407">
        <f t="shared" si="1074"/>
        <v>10.039999999999999</v>
      </c>
      <c r="J2719" s="407">
        <f t="shared" si="1075"/>
        <v>10.149999999403953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10.54</v>
      </c>
      <c r="N2719" s="410">
        <f t="shared" si="1078"/>
        <v>10.649999999403953</v>
      </c>
      <c r="O2719" s="411"/>
      <c r="P2719" s="485">
        <f t="shared" ca="1" si="1079"/>
        <v>1.4849537037036487</v>
      </c>
      <c r="Q2719" s="484">
        <f t="shared" ca="1" si="1080"/>
        <v>1.4851157407406856</v>
      </c>
      <c r="R2719" s="486">
        <v>0.10999999940395355</v>
      </c>
      <c r="S2719" s="486"/>
      <c r="T2719"/>
      <c r="U2719" s="469" t="str">
        <f t="shared" si="1081"/>
        <v>C-R</v>
      </c>
      <c r="V2719"/>
      <c r="W2719" s="470" t="s">
        <v>493</v>
      </c>
      <c r="X2719" s="470" t="s">
        <v>494</v>
      </c>
      <c r="Y2719"/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8.34</v>
      </c>
      <c r="H2720" s="407">
        <f t="shared" si="1140"/>
        <v>1.2</v>
      </c>
      <c r="I2720" s="407">
        <f t="shared" si="1074"/>
        <v>10.039999999999999</v>
      </c>
      <c r="J2720" s="407">
        <f t="shared" si="1075"/>
        <v>10.149999999403953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10.54</v>
      </c>
      <c r="N2720" s="410">
        <f t="shared" si="1078"/>
        <v>10.649999999403953</v>
      </c>
      <c r="O2720" s="411"/>
      <c r="P2720" s="485">
        <f t="shared" ca="1" si="1079"/>
        <v>1.4853703703703152</v>
      </c>
      <c r="Q2720" s="484">
        <f t="shared" ca="1" si="1080"/>
        <v>1.4855324074073522</v>
      </c>
      <c r="R2720" s="486">
        <v>0.10999999940395355</v>
      </c>
      <c r="S2720" s="486"/>
      <c r="T2720"/>
      <c r="U2720" s="469" t="str">
        <f t="shared" si="1081"/>
        <v>C-R</v>
      </c>
      <c r="V2720"/>
      <c r="W2720" s="470" t="s">
        <v>493</v>
      </c>
      <c r="X2720" s="470" t="s">
        <v>494</v>
      </c>
      <c r="Y2720"/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8.34</v>
      </c>
      <c r="H2721" s="407">
        <f t="shared" si="1141"/>
        <v>1.2</v>
      </c>
      <c r="I2721" s="407">
        <f t="shared" si="1074"/>
        <v>10.039999999999999</v>
      </c>
      <c r="J2721" s="407">
        <f t="shared" si="1075"/>
        <v>10.149999999403953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10.54</v>
      </c>
      <c r="N2721" s="410">
        <f t="shared" si="1078"/>
        <v>10.649999999403953</v>
      </c>
      <c r="O2721" s="411"/>
      <c r="P2721" s="485">
        <f t="shared" ca="1" si="1079"/>
        <v>1.4857754629629076</v>
      </c>
      <c r="Q2721" s="484">
        <f t="shared" ca="1" si="1080"/>
        <v>1.4859143518517965</v>
      </c>
      <c r="R2721" s="486">
        <v>0.10999999940395355</v>
      </c>
      <c r="S2721" s="486"/>
      <c r="T2721"/>
      <c r="U2721" s="469" t="str">
        <f t="shared" si="1081"/>
        <v>C-R</v>
      </c>
      <c r="V2721"/>
      <c r="W2721" s="470" t="s">
        <v>493</v>
      </c>
      <c r="X2721" s="470" t="s">
        <v>494</v>
      </c>
      <c r="Y2721"/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8.34</v>
      </c>
      <c r="H2722" s="407">
        <f t="shared" si="1143"/>
        <v>1.2</v>
      </c>
      <c r="I2722" s="407">
        <f t="shared" si="1074"/>
        <v>10.039999999999999</v>
      </c>
      <c r="J2722" s="407">
        <f t="shared" si="1075"/>
        <v>10.149999999403953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10.54</v>
      </c>
      <c r="N2722" s="410">
        <f t="shared" si="1078"/>
        <v>10.649999999403953</v>
      </c>
      <c r="O2722" s="411"/>
      <c r="P2722" s="485">
        <f t="shared" ca="1" si="1079"/>
        <v>1.4861921296295744</v>
      </c>
      <c r="Q2722" s="484">
        <f t="shared" ca="1" si="1080"/>
        <v>1.4863541666666114</v>
      </c>
      <c r="R2722" s="486">
        <v>0.10999999940395355</v>
      </c>
      <c r="S2722" s="486"/>
      <c r="T2722"/>
      <c r="U2722" s="469" t="str">
        <f t="shared" si="1081"/>
        <v>C-R</v>
      </c>
      <c r="V2722"/>
      <c r="W2722" s="470" t="s">
        <v>493</v>
      </c>
      <c r="X2722" s="470" t="s">
        <v>494</v>
      </c>
      <c r="Y2722"/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8.34</v>
      </c>
      <c r="H2723" s="407">
        <f t="shared" si="1145"/>
        <v>1.2</v>
      </c>
      <c r="I2723" s="407">
        <f t="shared" si="1074"/>
        <v>10.039999999999999</v>
      </c>
      <c r="J2723" s="407">
        <f t="shared" si="1075"/>
        <v>10.149999999403953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10.54</v>
      </c>
      <c r="N2723" s="410">
        <f t="shared" si="1078"/>
        <v>10.649999999403953</v>
      </c>
      <c r="O2723" s="411"/>
      <c r="P2723" s="485">
        <f t="shared" ca="1" si="1079"/>
        <v>1.4866435185184632</v>
      </c>
      <c r="Q2723" s="484">
        <f t="shared" ca="1" si="1080"/>
        <v>1.4868055555555002</v>
      </c>
      <c r="R2723" s="486">
        <v>0.10999999940395355</v>
      </c>
      <c r="S2723" s="486"/>
      <c r="T2723"/>
      <c r="U2723" s="469" t="str">
        <f t="shared" si="1081"/>
        <v>C-R</v>
      </c>
      <c r="V2723"/>
      <c r="W2723" s="470" t="s">
        <v>493</v>
      </c>
      <c r="X2723" s="470" t="s">
        <v>494</v>
      </c>
      <c r="Y2723"/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8.34</v>
      </c>
      <c r="H2724" s="407">
        <f t="shared" si="1146"/>
        <v>1.2</v>
      </c>
      <c r="I2724" s="407">
        <f t="shared" si="1074"/>
        <v>10.039999999999999</v>
      </c>
      <c r="J2724" s="407">
        <f t="shared" si="1075"/>
        <v>10.149999999403953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10.54</v>
      </c>
      <c r="N2724" s="410">
        <f t="shared" si="1078"/>
        <v>10.649999999403953</v>
      </c>
      <c r="O2724" s="411"/>
      <c r="P2724" s="485">
        <f t="shared" ca="1" si="1079"/>
        <v>1.4870601851851297</v>
      </c>
      <c r="Q2724" s="484">
        <f t="shared" ca="1" si="1080"/>
        <v>1.4872106481480927</v>
      </c>
      <c r="R2724" s="486">
        <v>0.10999999940395355</v>
      </c>
      <c r="S2724" s="486"/>
      <c r="T2724"/>
      <c r="U2724" s="469" t="str">
        <f t="shared" si="1081"/>
        <v>C-R</v>
      </c>
      <c r="V2724"/>
      <c r="W2724" s="470" t="s">
        <v>493</v>
      </c>
      <c r="X2724" s="470" t="s">
        <v>494</v>
      </c>
      <c r="Y2724"/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8.34</v>
      </c>
      <c r="H2725" s="407">
        <f t="shared" si="1147"/>
        <v>1.2</v>
      </c>
      <c r="I2725" s="407">
        <f t="shared" ref="I2725:I2773" si="1148">F2725+G2725</f>
        <v>10.039999999999999</v>
      </c>
      <c r="J2725" s="407">
        <f t="shared" ref="J2725:J2773" si="1149">I2725+R2725</f>
        <v>10.149999999403953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10.54</v>
      </c>
      <c r="N2725" s="410">
        <f t="shared" ref="N2725:N2773" si="1152">J2725+L2725</f>
        <v>10.649999999403953</v>
      </c>
      <c r="O2725" s="411"/>
      <c r="P2725" s="485">
        <f t="shared" ref="P2725:P2773" ca="1" si="1153">Q2724+TIME(0,0,RANDBETWEEN(20,25))</f>
        <v>1.4874537037036482</v>
      </c>
      <c r="Q2725" s="484">
        <f t="shared" ref="Q2725:Q2773" ca="1" si="1154">P2725+TIME(0,0,RANDBETWEEN(12,15))</f>
        <v>1.4876157407406851</v>
      </c>
      <c r="R2725" s="486">
        <v>0.10999999940395355</v>
      </c>
      <c r="S2725" s="486"/>
      <c r="T2725"/>
      <c r="U2725" s="469" t="str">
        <f t="shared" ref="U2725:U2773" si="1155">W2725&amp;V2725&amp;"-"&amp;X2725&amp;Y2725</f>
        <v>C-R</v>
      </c>
      <c r="V2725"/>
      <c r="W2725" s="470" t="s">
        <v>493</v>
      </c>
      <c r="X2725" s="470" t="s">
        <v>494</v>
      </c>
      <c r="Y2725"/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8.34</v>
      </c>
      <c r="H2726" s="407">
        <f t="shared" si="1156"/>
        <v>1.2</v>
      </c>
      <c r="I2726" s="407">
        <f t="shared" si="1148"/>
        <v>10.039999999999999</v>
      </c>
      <c r="J2726" s="407">
        <f t="shared" si="1149"/>
        <v>10.149999999403953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10.54</v>
      </c>
      <c r="N2726" s="410">
        <f t="shared" si="1152"/>
        <v>10.649999999403953</v>
      </c>
      <c r="O2726" s="411"/>
      <c r="P2726" s="485">
        <f t="shared" ca="1" si="1153"/>
        <v>1.4878819444443889</v>
      </c>
      <c r="Q2726" s="484">
        <f t="shared" ca="1" si="1154"/>
        <v>1.4880555555555</v>
      </c>
      <c r="R2726" s="486">
        <v>0.10999999940395355</v>
      </c>
      <c r="S2726" s="486"/>
      <c r="T2726"/>
      <c r="U2726" s="469" t="str">
        <f t="shared" si="1155"/>
        <v>C-R</v>
      </c>
      <c r="V2726"/>
      <c r="W2726" s="470" t="s">
        <v>493</v>
      </c>
      <c r="X2726" s="470" t="s">
        <v>494</v>
      </c>
      <c r="Y2726"/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8.34</v>
      </c>
      <c r="H2727" s="407">
        <f t="shared" si="1157"/>
        <v>1.2</v>
      </c>
      <c r="I2727" s="407">
        <f t="shared" si="1148"/>
        <v>10.039999999999999</v>
      </c>
      <c r="J2727" s="407">
        <f t="shared" si="1149"/>
        <v>10.149999999403953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10.54</v>
      </c>
      <c r="N2727" s="410">
        <f t="shared" si="1152"/>
        <v>10.649999999403953</v>
      </c>
      <c r="O2727" s="411"/>
      <c r="P2727" s="485">
        <f t="shared" ca="1" si="1153"/>
        <v>1.4883333333332778</v>
      </c>
      <c r="Q2727" s="484">
        <f t="shared" ca="1" si="1154"/>
        <v>1.4884722222221667</v>
      </c>
      <c r="R2727" s="486">
        <v>0.10999999940395355</v>
      </c>
      <c r="S2727" s="486"/>
      <c r="T2727"/>
      <c r="U2727" s="469" t="str">
        <f t="shared" si="1155"/>
        <v>C-R</v>
      </c>
      <c r="V2727"/>
      <c r="W2727" s="470" t="s">
        <v>493</v>
      </c>
      <c r="X2727" s="470" t="s">
        <v>494</v>
      </c>
      <c r="Y2727"/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8.34</v>
      </c>
      <c r="H2728" s="407">
        <f t="shared" si="1158"/>
        <v>1.2</v>
      </c>
      <c r="I2728" s="407">
        <f t="shared" si="1148"/>
        <v>10.039999999999999</v>
      </c>
      <c r="J2728" s="407">
        <f t="shared" si="1149"/>
        <v>10.149999999403953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10.54</v>
      </c>
      <c r="N2728" s="410">
        <f t="shared" si="1152"/>
        <v>10.649999999403953</v>
      </c>
      <c r="O2728" s="411"/>
      <c r="P2728" s="485">
        <f t="shared" ca="1" si="1153"/>
        <v>1.4887152777777222</v>
      </c>
      <c r="Q2728" s="484">
        <f t="shared" ca="1" si="1154"/>
        <v>1.4888773148147592</v>
      </c>
      <c r="R2728" s="486">
        <v>0.10999999940395355</v>
      </c>
      <c r="S2728" s="486"/>
      <c r="T2728"/>
      <c r="U2728" s="469" t="str">
        <f t="shared" si="1155"/>
        <v>C-R</v>
      </c>
      <c r="V2728"/>
      <c r="W2728" s="470" t="s">
        <v>493</v>
      </c>
      <c r="X2728" s="470" t="s">
        <v>494</v>
      </c>
      <c r="Y2728"/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8.34</v>
      </c>
      <c r="H2729" s="407">
        <f t="shared" si="1159"/>
        <v>1.2</v>
      </c>
      <c r="I2729" s="407">
        <f t="shared" si="1148"/>
        <v>10.039999999999999</v>
      </c>
      <c r="J2729" s="407">
        <f t="shared" si="1149"/>
        <v>10.149999999403953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10.54</v>
      </c>
      <c r="N2729" s="410">
        <f t="shared" si="1152"/>
        <v>10.649999999403953</v>
      </c>
      <c r="O2729" s="411"/>
      <c r="P2729" s="485">
        <f t="shared" ca="1" si="1153"/>
        <v>1.4891087962962406</v>
      </c>
      <c r="Q2729" s="484">
        <f t="shared" ca="1" si="1154"/>
        <v>1.4892824074073516</v>
      </c>
      <c r="R2729" s="486">
        <v>0.10999999940395355</v>
      </c>
      <c r="S2729" s="486"/>
      <c r="T2729"/>
      <c r="U2729" s="469" t="str">
        <f t="shared" si="1155"/>
        <v>C-R</v>
      </c>
      <c r="V2729"/>
      <c r="W2729" s="470" t="s">
        <v>493</v>
      </c>
      <c r="X2729" s="470" t="s">
        <v>494</v>
      </c>
      <c r="Y2729"/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8.34</v>
      </c>
      <c r="H2730" s="407">
        <f t="shared" si="1160"/>
        <v>1.2</v>
      </c>
      <c r="I2730" s="407">
        <f t="shared" si="1148"/>
        <v>10.039999999999999</v>
      </c>
      <c r="J2730" s="407">
        <f t="shared" si="1149"/>
        <v>10.149999999403953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10.54</v>
      </c>
      <c r="N2730" s="410">
        <f t="shared" si="1152"/>
        <v>10.649999999403953</v>
      </c>
      <c r="O2730" s="411"/>
      <c r="P2730" s="485">
        <f t="shared" ca="1" si="1153"/>
        <v>1.4895370370369811</v>
      </c>
      <c r="Q2730" s="484">
        <f t="shared" ca="1" si="1154"/>
        <v>1.4896759259258701</v>
      </c>
      <c r="R2730" s="486">
        <v>0.10999999940395355</v>
      </c>
      <c r="S2730" s="486"/>
      <c r="T2730"/>
      <c r="U2730" s="469" t="str">
        <f t="shared" si="1155"/>
        <v>C-R</v>
      </c>
      <c r="V2730"/>
      <c r="W2730" s="470" t="s">
        <v>493</v>
      </c>
      <c r="X2730" s="470" t="s">
        <v>494</v>
      </c>
      <c r="Y2730"/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8.34</v>
      </c>
      <c r="H2731" s="407">
        <f t="shared" si="1161"/>
        <v>1.2</v>
      </c>
      <c r="I2731" s="407">
        <f t="shared" si="1148"/>
        <v>10.039999999999999</v>
      </c>
      <c r="J2731" s="407">
        <f t="shared" si="1149"/>
        <v>10.149999999403953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10.54</v>
      </c>
      <c r="N2731" s="410">
        <f t="shared" si="1152"/>
        <v>10.649999999403953</v>
      </c>
      <c r="O2731" s="411"/>
      <c r="P2731" s="485">
        <f t="shared" ca="1" si="1153"/>
        <v>1.4899421296295738</v>
      </c>
      <c r="Q2731" s="484">
        <f t="shared" ca="1" si="1154"/>
        <v>1.4900925925925368</v>
      </c>
      <c r="R2731" s="486">
        <v>0.10999999940395355</v>
      </c>
      <c r="S2731" s="486"/>
      <c r="T2731"/>
      <c r="U2731" s="469" t="str">
        <f t="shared" si="1155"/>
        <v>C-R</v>
      </c>
      <c r="V2731"/>
      <c r="W2731" s="470" t="s">
        <v>493</v>
      </c>
      <c r="X2731" s="470" t="s">
        <v>494</v>
      </c>
      <c r="Y2731"/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8.34</v>
      </c>
      <c r="H2732" s="407">
        <f t="shared" si="1162"/>
        <v>1.2</v>
      </c>
      <c r="I2732" s="407">
        <f t="shared" si="1148"/>
        <v>10.039999999999999</v>
      </c>
      <c r="J2732" s="407">
        <f t="shared" si="1149"/>
        <v>10.149999999403953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10.54</v>
      </c>
      <c r="N2732" s="410">
        <f t="shared" si="1152"/>
        <v>10.649999999403953</v>
      </c>
      <c r="O2732" s="411"/>
      <c r="P2732" s="485">
        <f t="shared" ca="1" si="1153"/>
        <v>1.4903703703703146</v>
      </c>
      <c r="Q2732" s="484">
        <f t="shared" ca="1" si="1154"/>
        <v>1.4905439814814256</v>
      </c>
      <c r="R2732" s="486">
        <v>0.10999999940395355</v>
      </c>
      <c r="S2732" s="486"/>
      <c r="T2732"/>
      <c r="U2732" s="469" t="str">
        <f t="shared" si="1155"/>
        <v>C-R</v>
      </c>
      <c r="V2732"/>
      <c r="W2732" s="470" t="s">
        <v>493</v>
      </c>
      <c r="X2732" s="470" t="s">
        <v>494</v>
      </c>
      <c r="Y2732"/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8.34</v>
      </c>
      <c r="H2733" s="407">
        <f t="shared" si="1163"/>
        <v>1.2</v>
      </c>
      <c r="I2733" s="407">
        <f t="shared" si="1148"/>
        <v>10.039999999999999</v>
      </c>
      <c r="J2733" s="407">
        <f t="shared" si="1149"/>
        <v>10.149999999403953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10.54</v>
      </c>
      <c r="N2733" s="410">
        <f t="shared" si="1152"/>
        <v>10.649999999403953</v>
      </c>
      <c r="O2733" s="411"/>
      <c r="P2733" s="485">
        <f t="shared" ca="1" si="1153"/>
        <v>1.4907754629629071</v>
      </c>
      <c r="Q2733" s="484">
        <f t="shared" ca="1" si="1154"/>
        <v>1.4909490740740181</v>
      </c>
      <c r="R2733" s="486">
        <v>0.10999999940395355</v>
      </c>
      <c r="S2733" s="486"/>
      <c r="T2733"/>
      <c r="U2733" s="469" t="str">
        <f t="shared" si="1155"/>
        <v>C-R</v>
      </c>
      <c r="V2733"/>
      <c r="W2733" s="470" t="s">
        <v>493</v>
      </c>
      <c r="X2733" s="470" t="s">
        <v>494</v>
      </c>
      <c r="Y2733"/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8.34</v>
      </c>
      <c r="H2734" s="407">
        <f t="shared" si="1164"/>
        <v>1.2</v>
      </c>
      <c r="I2734" s="407">
        <f t="shared" si="1148"/>
        <v>10.039999999999999</v>
      </c>
      <c r="J2734" s="407">
        <f t="shared" si="1149"/>
        <v>10.149999999403953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10.54</v>
      </c>
      <c r="N2734" s="410">
        <f t="shared" si="1152"/>
        <v>10.649999999403953</v>
      </c>
      <c r="O2734" s="411"/>
      <c r="P2734" s="485">
        <f t="shared" ca="1" si="1153"/>
        <v>1.49123842592587</v>
      </c>
      <c r="Q2734" s="484">
        <f t="shared" ca="1" si="1154"/>
        <v>1.491400462962907</v>
      </c>
      <c r="R2734" s="486">
        <v>0.10999999940395355</v>
      </c>
      <c r="S2734" s="486"/>
      <c r="T2734"/>
      <c r="U2734" s="469" t="str">
        <f t="shared" si="1155"/>
        <v>C-R</v>
      </c>
      <c r="V2734"/>
      <c r="W2734" s="470" t="s">
        <v>493</v>
      </c>
      <c r="X2734" s="470" t="s">
        <v>494</v>
      </c>
      <c r="Y2734"/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8.34</v>
      </c>
      <c r="H2735" s="407">
        <f t="shared" si="1165"/>
        <v>1.2</v>
      </c>
      <c r="I2735" s="407">
        <f t="shared" si="1148"/>
        <v>10.039999999999999</v>
      </c>
      <c r="J2735" s="407">
        <f t="shared" si="1149"/>
        <v>10.149999999403953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10.54</v>
      </c>
      <c r="N2735" s="410">
        <f t="shared" si="1152"/>
        <v>10.649999999403953</v>
      </c>
      <c r="O2735" s="411"/>
      <c r="P2735" s="485">
        <f t="shared" ca="1" si="1153"/>
        <v>1.4916898148147588</v>
      </c>
      <c r="Q2735" s="484">
        <f t="shared" ca="1" si="1154"/>
        <v>1.4918518518517958</v>
      </c>
      <c r="R2735" s="486">
        <v>0.10999999940395355</v>
      </c>
      <c r="S2735" s="486"/>
      <c r="T2735"/>
      <c r="U2735" s="469" t="str">
        <f t="shared" si="1155"/>
        <v>C-R</v>
      </c>
      <c r="V2735"/>
      <c r="W2735" s="470" t="s">
        <v>493</v>
      </c>
      <c r="X2735" s="470" t="s">
        <v>494</v>
      </c>
      <c r="Y2735"/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8.34</v>
      </c>
      <c r="H2736" s="407">
        <f t="shared" si="1166"/>
        <v>1.2</v>
      </c>
      <c r="I2736" s="407">
        <f t="shared" si="1148"/>
        <v>10.039999999999999</v>
      </c>
      <c r="J2736" s="407">
        <f t="shared" si="1149"/>
        <v>10.149999999403953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10.54</v>
      </c>
      <c r="N2736" s="410">
        <f t="shared" si="1152"/>
        <v>10.649999999403953</v>
      </c>
      <c r="O2736" s="411"/>
      <c r="P2736" s="485">
        <f t="shared" ca="1" si="1153"/>
        <v>1.4921180555554996</v>
      </c>
      <c r="Q2736" s="484">
        <f t="shared" ca="1" si="1154"/>
        <v>1.4922800925925366</v>
      </c>
      <c r="R2736" s="486">
        <v>0.10999999940395355</v>
      </c>
      <c r="S2736" s="486"/>
      <c r="T2736"/>
      <c r="U2736" s="469" t="str">
        <f t="shared" si="1155"/>
        <v>C-R</v>
      </c>
      <c r="V2736"/>
      <c r="W2736" s="470" t="s">
        <v>493</v>
      </c>
      <c r="X2736" s="470" t="s">
        <v>494</v>
      </c>
      <c r="Y2736"/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8.34</v>
      </c>
      <c r="H2737" s="407">
        <f t="shared" si="1167"/>
        <v>1.2</v>
      </c>
      <c r="I2737" s="407">
        <f t="shared" si="1148"/>
        <v>10.039999999999999</v>
      </c>
      <c r="J2737" s="407">
        <f t="shared" si="1149"/>
        <v>10.149999999403953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10.54</v>
      </c>
      <c r="N2737" s="410">
        <f t="shared" si="1152"/>
        <v>10.649999999403953</v>
      </c>
      <c r="O2737" s="411"/>
      <c r="P2737" s="485">
        <f t="shared" ca="1" si="1153"/>
        <v>1.4925462962962404</v>
      </c>
      <c r="Q2737" s="484">
        <f t="shared" ca="1" si="1154"/>
        <v>1.4927199074073514</v>
      </c>
      <c r="R2737" s="486">
        <v>0.10999999940395355</v>
      </c>
      <c r="S2737" s="486"/>
      <c r="T2737"/>
      <c r="U2737" s="469" t="str">
        <f t="shared" si="1155"/>
        <v>C-R</v>
      </c>
      <c r="V2737"/>
      <c r="W2737" s="470" t="s">
        <v>493</v>
      </c>
      <c r="X2737" s="470" t="s">
        <v>494</v>
      </c>
      <c r="Y2737"/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8.34</v>
      </c>
      <c r="H2738" s="407">
        <f t="shared" si="1168"/>
        <v>1.2</v>
      </c>
      <c r="I2738" s="407">
        <f t="shared" si="1148"/>
        <v>10.039999999999999</v>
      </c>
      <c r="J2738" s="407">
        <f t="shared" si="1149"/>
        <v>10.149999999403953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10.54</v>
      </c>
      <c r="N2738" s="410">
        <f t="shared" si="1152"/>
        <v>10.649999999403953</v>
      </c>
      <c r="O2738" s="411"/>
      <c r="P2738" s="485">
        <f t="shared" ca="1" si="1153"/>
        <v>1.4929629629629069</v>
      </c>
      <c r="Q2738" s="484">
        <f t="shared" ca="1" si="1154"/>
        <v>1.4931018518517958</v>
      </c>
      <c r="R2738" s="486">
        <v>0.10999999940395355</v>
      </c>
      <c r="S2738" s="486"/>
      <c r="T2738"/>
      <c r="U2738" s="469" t="str">
        <f t="shared" si="1155"/>
        <v>C-R</v>
      </c>
      <c r="V2738"/>
      <c r="W2738" s="470" t="s">
        <v>493</v>
      </c>
      <c r="X2738" s="470" t="s">
        <v>494</v>
      </c>
      <c r="Y2738"/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8.34</v>
      </c>
      <c r="H2739" s="407">
        <f t="shared" si="1169"/>
        <v>1.2</v>
      </c>
      <c r="I2739" s="407">
        <f t="shared" si="1148"/>
        <v>10.039999999999999</v>
      </c>
      <c r="J2739" s="407">
        <f t="shared" si="1149"/>
        <v>10.149999999403953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10.54</v>
      </c>
      <c r="N2739" s="410">
        <f t="shared" si="1152"/>
        <v>10.649999999403953</v>
      </c>
      <c r="O2739" s="411"/>
      <c r="P2739" s="485">
        <f t="shared" ca="1" si="1153"/>
        <v>1.4933564814814253</v>
      </c>
      <c r="Q2739" s="484">
        <f t="shared" ca="1" si="1154"/>
        <v>1.4935069444443883</v>
      </c>
      <c r="R2739" s="486">
        <v>0.10999999940395355</v>
      </c>
      <c r="S2739" s="486"/>
      <c r="T2739"/>
      <c r="U2739" s="469" t="str">
        <f t="shared" si="1155"/>
        <v>C-R</v>
      </c>
      <c r="V2739"/>
      <c r="W2739" s="470" t="s">
        <v>493</v>
      </c>
      <c r="X2739" s="470" t="s">
        <v>494</v>
      </c>
      <c r="Y2739"/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8.34</v>
      </c>
      <c r="H2740" s="407">
        <f t="shared" si="1170"/>
        <v>1.2</v>
      </c>
      <c r="I2740" s="407">
        <f t="shared" si="1148"/>
        <v>10.039999999999999</v>
      </c>
      <c r="J2740" s="407">
        <f t="shared" si="1149"/>
        <v>10.149999999403953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10.54</v>
      </c>
      <c r="N2740" s="410">
        <f t="shared" si="1152"/>
        <v>10.649999999403953</v>
      </c>
      <c r="O2740" s="411"/>
      <c r="P2740" s="485">
        <f t="shared" ca="1" si="1153"/>
        <v>1.4937847222221661</v>
      </c>
      <c r="Q2740" s="484">
        <f t="shared" ca="1" si="1154"/>
        <v>1.4939467592592031</v>
      </c>
      <c r="R2740" s="486">
        <v>0.10999999940395355</v>
      </c>
      <c r="S2740" s="486"/>
      <c r="T2740"/>
      <c r="U2740" s="469" t="str">
        <f t="shared" si="1155"/>
        <v>C-R</v>
      </c>
      <c r="V2740"/>
      <c r="W2740" s="470" t="s">
        <v>493</v>
      </c>
      <c r="X2740" s="470" t="s">
        <v>494</v>
      </c>
      <c r="Y2740"/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8.34</v>
      </c>
      <c r="H2741" s="407">
        <f t="shared" si="1171"/>
        <v>1.2</v>
      </c>
      <c r="I2741" s="407">
        <f t="shared" si="1148"/>
        <v>10.039999999999999</v>
      </c>
      <c r="J2741" s="407">
        <f t="shared" si="1149"/>
        <v>10.149999999403953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10.54</v>
      </c>
      <c r="N2741" s="410">
        <f t="shared" si="1152"/>
        <v>10.649999999403953</v>
      </c>
      <c r="O2741" s="411"/>
      <c r="P2741" s="485">
        <f t="shared" ca="1" si="1153"/>
        <v>1.4941898148147585</v>
      </c>
      <c r="Q2741" s="484">
        <f t="shared" ca="1" si="1154"/>
        <v>1.4943634259258696</v>
      </c>
      <c r="R2741" s="486">
        <v>0.10999999940395355</v>
      </c>
      <c r="S2741" s="486"/>
      <c r="T2741"/>
      <c r="U2741" s="469" t="str">
        <f t="shared" si="1155"/>
        <v>C-R</v>
      </c>
      <c r="V2741"/>
      <c r="W2741" s="470" t="s">
        <v>493</v>
      </c>
      <c r="X2741" s="470" t="s">
        <v>494</v>
      </c>
      <c r="Y2741"/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8.34</v>
      </c>
      <c r="H2742" s="407">
        <f t="shared" si="1172"/>
        <v>1.2</v>
      </c>
      <c r="I2742" s="407">
        <f t="shared" si="1148"/>
        <v>10.039999999999999</v>
      </c>
      <c r="J2742" s="407">
        <f t="shared" si="1149"/>
        <v>10.149999999403953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10.54</v>
      </c>
      <c r="N2742" s="410">
        <f t="shared" si="1152"/>
        <v>10.649999999403953</v>
      </c>
      <c r="O2742" s="411"/>
      <c r="P2742" s="485">
        <f t="shared" ca="1" si="1153"/>
        <v>1.4946064814814251</v>
      </c>
      <c r="Q2742" s="484">
        <f t="shared" ca="1" si="1154"/>
        <v>1.494768518518462</v>
      </c>
      <c r="R2742" s="486">
        <v>0.10999999940395355</v>
      </c>
      <c r="S2742" s="486"/>
      <c r="T2742"/>
      <c r="U2742" s="469" t="str">
        <f t="shared" si="1155"/>
        <v>C-R</v>
      </c>
      <c r="V2742"/>
      <c r="W2742" s="470" t="s">
        <v>493</v>
      </c>
      <c r="X2742" s="470" t="s">
        <v>494</v>
      </c>
      <c r="Y2742"/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8.34</v>
      </c>
      <c r="H2743" s="407">
        <f t="shared" si="1173"/>
        <v>1.2</v>
      </c>
      <c r="I2743" s="407">
        <f t="shared" si="1148"/>
        <v>10.039999999999999</v>
      </c>
      <c r="J2743" s="407">
        <f t="shared" si="1149"/>
        <v>10.149999999403953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10.54</v>
      </c>
      <c r="N2743" s="410">
        <f t="shared" si="1152"/>
        <v>10.649999999403953</v>
      </c>
      <c r="O2743" s="411"/>
      <c r="P2743" s="485">
        <f t="shared" ca="1" si="1153"/>
        <v>1.4950115740740175</v>
      </c>
      <c r="Q2743" s="484">
        <f t="shared" ca="1" si="1154"/>
        <v>1.4951504629629064</v>
      </c>
      <c r="R2743" s="486">
        <v>0.10999999940395355</v>
      </c>
      <c r="S2743" s="486"/>
      <c r="T2743"/>
      <c r="U2743" s="469" t="str">
        <f t="shared" si="1155"/>
        <v>C-R</v>
      </c>
      <c r="V2743"/>
      <c r="W2743" s="470" t="s">
        <v>493</v>
      </c>
      <c r="X2743" s="470" t="s">
        <v>494</v>
      </c>
      <c r="Y2743"/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8.34</v>
      </c>
      <c r="H2744" s="407">
        <f t="shared" si="1174"/>
        <v>1.2</v>
      </c>
      <c r="I2744" s="407">
        <f t="shared" si="1148"/>
        <v>10.039999999999999</v>
      </c>
      <c r="J2744" s="407">
        <f t="shared" si="1149"/>
        <v>10.149999999403953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10.54</v>
      </c>
      <c r="N2744" s="410">
        <f t="shared" si="1152"/>
        <v>10.649999999403953</v>
      </c>
      <c r="O2744" s="411"/>
      <c r="P2744" s="485">
        <f t="shared" ca="1" si="1153"/>
        <v>1.495405092592536</v>
      </c>
      <c r="Q2744" s="484">
        <f t="shared" ca="1" si="1154"/>
        <v>1.4955671296295729</v>
      </c>
      <c r="R2744" s="486">
        <v>0.10999999940395355</v>
      </c>
      <c r="S2744" s="486"/>
      <c r="T2744"/>
      <c r="U2744" s="469" t="str">
        <f t="shared" si="1155"/>
        <v>C-R</v>
      </c>
      <c r="V2744"/>
      <c r="W2744" s="470" t="s">
        <v>493</v>
      </c>
      <c r="X2744" s="470" t="s">
        <v>494</v>
      </c>
      <c r="Y2744"/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8.34</v>
      </c>
      <c r="H2745" s="407">
        <f t="shared" si="1175"/>
        <v>1.2</v>
      </c>
      <c r="I2745" s="407">
        <f t="shared" si="1148"/>
        <v>10.039999999999999</v>
      </c>
      <c r="J2745" s="407">
        <f t="shared" si="1149"/>
        <v>10.149999999403953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10.54</v>
      </c>
      <c r="N2745" s="410">
        <f t="shared" si="1152"/>
        <v>10.649999999403953</v>
      </c>
      <c r="O2745" s="411"/>
      <c r="P2745" s="485">
        <f t="shared" ca="1" si="1153"/>
        <v>1.4958449074073508</v>
      </c>
      <c r="Q2745" s="484">
        <f t="shared" ca="1" si="1154"/>
        <v>1.4959953703703137</v>
      </c>
      <c r="R2745" s="486">
        <v>0.10999999940395355</v>
      </c>
      <c r="S2745" s="486"/>
      <c r="T2745"/>
      <c r="U2745" s="469" t="str">
        <f t="shared" si="1155"/>
        <v>C-R</v>
      </c>
      <c r="V2745"/>
      <c r="W2745" s="470" t="s">
        <v>493</v>
      </c>
      <c r="X2745" s="470" t="s">
        <v>494</v>
      </c>
      <c r="Y2745"/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8.34</v>
      </c>
      <c r="H2746" s="407">
        <f t="shared" si="1176"/>
        <v>1.2</v>
      </c>
      <c r="I2746" s="407">
        <f t="shared" si="1148"/>
        <v>10.039999999999999</v>
      </c>
      <c r="J2746" s="407">
        <f t="shared" si="1149"/>
        <v>10.149999999403953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10.54</v>
      </c>
      <c r="N2746" s="410">
        <f t="shared" si="1152"/>
        <v>10.649999999403953</v>
      </c>
      <c r="O2746" s="411"/>
      <c r="P2746" s="485">
        <f t="shared" ca="1" si="1153"/>
        <v>1.4962268518517952</v>
      </c>
      <c r="Q2746" s="484">
        <f t="shared" ca="1" si="1154"/>
        <v>1.4963773148147581</v>
      </c>
      <c r="R2746" s="486">
        <v>0.10999999940395355</v>
      </c>
      <c r="S2746" s="486"/>
      <c r="T2746"/>
      <c r="U2746" s="469" t="str">
        <f t="shared" si="1155"/>
        <v>C-R</v>
      </c>
      <c r="V2746"/>
      <c r="W2746" s="470" t="s">
        <v>493</v>
      </c>
      <c r="X2746" s="470" t="s">
        <v>494</v>
      </c>
      <c r="Y2746"/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8.34</v>
      </c>
      <c r="H2747" s="407">
        <f t="shared" si="1177"/>
        <v>1.2</v>
      </c>
      <c r="I2747" s="407">
        <f t="shared" si="1148"/>
        <v>10.039999999999999</v>
      </c>
      <c r="J2747" s="407">
        <f t="shared" si="1149"/>
        <v>10.149999999403953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10.54</v>
      </c>
      <c r="N2747" s="410">
        <f t="shared" si="1152"/>
        <v>10.649999999403953</v>
      </c>
      <c r="O2747" s="411"/>
      <c r="P2747" s="485">
        <f t="shared" ca="1" si="1153"/>
        <v>1.49666666666661</v>
      </c>
      <c r="Q2747" s="484">
        <f t="shared" ca="1" si="1154"/>
        <v>1.496840277777721</v>
      </c>
      <c r="R2747" s="486">
        <v>0.10999999940395355</v>
      </c>
      <c r="S2747" s="486"/>
      <c r="T2747"/>
      <c r="U2747" s="469" t="str">
        <f t="shared" si="1155"/>
        <v>C-R</v>
      </c>
      <c r="V2747"/>
      <c r="W2747" s="470" t="s">
        <v>493</v>
      </c>
      <c r="X2747" s="470" t="s">
        <v>494</v>
      </c>
      <c r="Y2747"/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8.34</v>
      </c>
      <c r="H2748" s="407">
        <f t="shared" si="1178"/>
        <v>1.2</v>
      </c>
      <c r="I2748" s="407">
        <f t="shared" si="1148"/>
        <v>10.039999999999999</v>
      </c>
      <c r="J2748" s="407">
        <f t="shared" si="1149"/>
        <v>10.149999999403953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10.54</v>
      </c>
      <c r="N2748" s="410">
        <f t="shared" si="1152"/>
        <v>10.649999999403953</v>
      </c>
      <c r="O2748" s="411"/>
      <c r="P2748" s="485">
        <f t="shared" ca="1" si="1153"/>
        <v>1.4970949074073505</v>
      </c>
      <c r="Q2748" s="484">
        <f t="shared" ca="1" si="1154"/>
        <v>1.4972337962962394</v>
      </c>
      <c r="R2748" s="486">
        <v>0.10999999940395355</v>
      </c>
      <c r="S2748" s="486"/>
      <c r="T2748"/>
      <c r="U2748" s="469" t="str">
        <f t="shared" si="1155"/>
        <v>C-R</v>
      </c>
      <c r="V2748"/>
      <c r="W2748" s="470" t="s">
        <v>493</v>
      </c>
      <c r="X2748" s="470" t="s">
        <v>494</v>
      </c>
      <c r="Y2748"/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8.34</v>
      </c>
      <c r="H2749" s="407">
        <f t="shared" si="1179"/>
        <v>1.2</v>
      </c>
      <c r="I2749" s="407">
        <f t="shared" si="1148"/>
        <v>10.039999999999999</v>
      </c>
      <c r="J2749" s="407">
        <f t="shared" si="1149"/>
        <v>10.149999999403953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10.54</v>
      </c>
      <c r="N2749" s="410">
        <f t="shared" si="1152"/>
        <v>10.649999999403953</v>
      </c>
      <c r="O2749" s="411"/>
      <c r="P2749" s="485">
        <f t="shared" ca="1" si="1153"/>
        <v>1.4974884259258689</v>
      </c>
      <c r="Q2749" s="484">
        <f t="shared" ca="1" si="1154"/>
        <v>1.4976388888888319</v>
      </c>
      <c r="R2749" s="486">
        <v>0.10999999940395355</v>
      </c>
      <c r="S2749" s="486"/>
      <c r="T2749"/>
      <c r="U2749" s="469" t="str">
        <f t="shared" si="1155"/>
        <v>C-R</v>
      </c>
      <c r="V2749"/>
      <c r="W2749" s="470" t="s">
        <v>493</v>
      </c>
      <c r="X2749" s="470" t="s">
        <v>494</v>
      </c>
      <c r="Y2749"/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8.34</v>
      </c>
      <c r="H2750" s="407">
        <f t="shared" si="1180"/>
        <v>1.2</v>
      </c>
      <c r="I2750" s="407">
        <f t="shared" si="1148"/>
        <v>10.039999999999999</v>
      </c>
      <c r="J2750" s="407">
        <f t="shared" si="1149"/>
        <v>10.149999999403953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10.54</v>
      </c>
      <c r="N2750" s="410">
        <f t="shared" si="1152"/>
        <v>10.649999999403953</v>
      </c>
      <c r="O2750" s="411"/>
      <c r="P2750" s="485">
        <f t="shared" ca="1" si="1153"/>
        <v>1.4978819444443874</v>
      </c>
      <c r="Q2750" s="484">
        <f t="shared" ca="1" si="1154"/>
        <v>1.4980208333332763</v>
      </c>
      <c r="R2750" s="486">
        <v>0.10999999940395355</v>
      </c>
      <c r="S2750" s="486"/>
      <c r="T2750"/>
      <c r="U2750" s="469" t="str">
        <f t="shared" si="1155"/>
        <v>C-R</v>
      </c>
      <c r="V2750"/>
      <c r="W2750" s="470" t="s">
        <v>493</v>
      </c>
      <c r="X2750" s="470" t="s">
        <v>494</v>
      </c>
      <c r="Y2750"/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8.34</v>
      </c>
      <c r="H2751" s="407">
        <f t="shared" si="1181"/>
        <v>1.2</v>
      </c>
      <c r="I2751" s="407">
        <f t="shared" si="1148"/>
        <v>10.039999999999999</v>
      </c>
      <c r="J2751" s="407">
        <f t="shared" si="1149"/>
        <v>10.149999999403953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10.54</v>
      </c>
      <c r="N2751" s="410">
        <f t="shared" si="1152"/>
        <v>10.649999999403953</v>
      </c>
      <c r="O2751" s="411"/>
      <c r="P2751" s="485">
        <f t="shared" ca="1" si="1153"/>
        <v>1.4982523148147577</v>
      </c>
      <c r="Q2751" s="484">
        <f t="shared" ca="1" si="1154"/>
        <v>1.4984259259258688</v>
      </c>
      <c r="R2751" s="486">
        <v>0.10999999940395355</v>
      </c>
      <c r="S2751" s="486"/>
      <c r="T2751"/>
      <c r="U2751" s="469" t="str">
        <f t="shared" si="1155"/>
        <v>C-R</v>
      </c>
      <c r="V2751"/>
      <c r="W2751" s="470" t="s">
        <v>493</v>
      </c>
      <c r="X2751" s="470" t="s">
        <v>494</v>
      </c>
      <c r="Y2751"/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8.34</v>
      </c>
      <c r="H2752" s="407">
        <f t="shared" si="1182"/>
        <v>1.2</v>
      </c>
      <c r="I2752" s="407">
        <f t="shared" si="1148"/>
        <v>10.039999999999999</v>
      </c>
      <c r="J2752" s="407">
        <f t="shared" si="1149"/>
        <v>10.149999999403953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10.54</v>
      </c>
      <c r="N2752" s="410">
        <f t="shared" si="1152"/>
        <v>10.649999999403953</v>
      </c>
      <c r="O2752" s="411"/>
      <c r="P2752" s="485">
        <f t="shared" ca="1" si="1153"/>
        <v>1.4986805555554983</v>
      </c>
      <c r="Q2752" s="484">
        <f t="shared" ca="1" si="1154"/>
        <v>1.4988541666666093</v>
      </c>
      <c r="R2752" s="486">
        <v>0.10999999940395355</v>
      </c>
      <c r="S2752" s="486"/>
      <c r="T2752"/>
      <c r="U2752" s="469" t="str">
        <f t="shared" si="1155"/>
        <v>C-R</v>
      </c>
      <c r="V2752"/>
      <c r="W2752" s="470" t="s">
        <v>493</v>
      </c>
      <c r="X2752" s="470" t="s">
        <v>494</v>
      </c>
      <c r="Y2752"/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8.34</v>
      </c>
      <c r="H2753" s="407">
        <f t="shared" si="1183"/>
        <v>1.2</v>
      </c>
      <c r="I2753" s="407">
        <f t="shared" si="1148"/>
        <v>10.039999999999999</v>
      </c>
      <c r="J2753" s="407">
        <f t="shared" si="1149"/>
        <v>10.149999999403953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10.54</v>
      </c>
      <c r="N2753" s="410">
        <f t="shared" si="1152"/>
        <v>10.649999999403953</v>
      </c>
      <c r="O2753" s="411"/>
      <c r="P2753" s="485">
        <f t="shared" ca="1" si="1153"/>
        <v>1.4991435185184612</v>
      </c>
      <c r="Q2753" s="484">
        <f t="shared" ca="1" si="1154"/>
        <v>1.4993171296295722</v>
      </c>
      <c r="R2753" s="486">
        <v>0.10999999940395355</v>
      </c>
      <c r="S2753" s="486"/>
      <c r="T2753"/>
      <c r="U2753" s="469" t="str">
        <f t="shared" si="1155"/>
        <v>C-R</v>
      </c>
      <c r="V2753"/>
      <c r="W2753" s="470" t="s">
        <v>493</v>
      </c>
      <c r="X2753" s="470" t="s">
        <v>494</v>
      </c>
      <c r="Y2753"/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8.34</v>
      </c>
      <c r="H2754" s="407">
        <f t="shared" si="1184"/>
        <v>1.2</v>
      </c>
      <c r="I2754" s="407">
        <f t="shared" si="1148"/>
        <v>10.039999999999999</v>
      </c>
      <c r="J2754" s="407">
        <f t="shared" si="1149"/>
        <v>10.149999999403953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10.54</v>
      </c>
      <c r="N2754" s="410">
        <f t="shared" si="1152"/>
        <v>10.649999999403953</v>
      </c>
      <c r="O2754" s="411"/>
      <c r="P2754" s="485">
        <f t="shared" ca="1" si="1153"/>
        <v>1.4995717592592017</v>
      </c>
      <c r="Q2754" s="484">
        <f t="shared" ca="1" si="1154"/>
        <v>1.4997337962962387</v>
      </c>
      <c r="R2754" s="486">
        <v>0.10999999940395355</v>
      </c>
      <c r="S2754" s="486"/>
      <c r="T2754"/>
      <c r="U2754" s="469" t="str">
        <f t="shared" si="1155"/>
        <v>C-R</v>
      </c>
      <c r="V2754"/>
      <c r="W2754" s="470" t="s">
        <v>493</v>
      </c>
      <c r="X2754" s="470" t="s">
        <v>494</v>
      </c>
      <c r="Y2754"/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8.34</v>
      </c>
      <c r="H2755" s="407">
        <f t="shared" si="1185"/>
        <v>1.2</v>
      </c>
      <c r="I2755" s="407">
        <f t="shared" si="1148"/>
        <v>10.039999999999999</v>
      </c>
      <c r="J2755" s="407">
        <f t="shared" si="1149"/>
        <v>10.149999999403953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10.54</v>
      </c>
      <c r="N2755" s="410">
        <f t="shared" si="1152"/>
        <v>10.649999999403953</v>
      </c>
      <c r="O2755" s="411"/>
      <c r="P2755" s="485">
        <f t="shared" ca="1" si="1153"/>
        <v>1.4999768518517942</v>
      </c>
      <c r="Q2755" s="484">
        <f t="shared" ca="1" si="1154"/>
        <v>1.5001388888888312</v>
      </c>
      <c r="R2755" s="486">
        <v>0.10999999940395355</v>
      </c>
      <c r="S2755" s="486"/>
      <c r="T2755"/>
      <c r="U2755" s="469" t="str">
        <f t="shared" si="1155"/>
        <v>C-R</v>
      </c>
      <c r="V2755"/>
      <c r="W2755" s="470" t="s">
        <v>493</v>
      </c>
      <c r="X2755" s="470" t="s">
        <v>494</v>
      </c>
      <c r="Y2755"/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8.34</v>
      </c>
      <c r="H2756" s="407">
        <f t="shared" si="1186"/>
        <v>1.2</v>
      </c>
      <c r="I2756" s="407">
        <f t="shared" si="1148"/>
        <v>10.039999999999999</v>
      </c>
      <c r="J2756" s="407">
        <f t="shared" si="1149"/>
        <v>10.149999999403953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10.54</v>
      </c>
      <c r="N2756" s="410">
        <f t="shared" si="1152"/>
        <v>10.649999999403953</v>
      </c>
      <c r="O2756" s="411"/>
      <c r="P2756" s="485">
        <f t="shared" ca="1" si="1153"/>
        <v>1.5003935185184607</v>
      </c>
      <c r="Q2756" s="484">
        <f t="shared" ca="1" si="1154"/>
        <v>1.5005439814814236</v>
      </c>
      <c r="R2756" s="486">
        <v>0.10999999940395355</v>
      </c>
      <c r="S2756" s="486"/>
      <c r="T2756"/>
      <c r="U2756" s="469" t="str">
        <f t="shared" si="1155"/>
        <v>C-R</v>
      </c>
      <c r="V2756"/>
      <c r="W2756" s="470" t="s">
        <v>493</v>
      </c>
      <c r="X2756" s="470" t="s">
        <v>494</v>
      </c>
      <c r="Y2756"/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8.34</v>
      </c>
      <c r="H2757" s="407">
        <f t="shared" si="1187"/>
        <v>1.2</v>
      </c>
      <c r="I2757" s="407">
        <f t="shared" si="1148"/>
        <v>10.039999999999999</v>
      </c>
      <c r="J2757" s="407">
        <f t="shared" si="1149"/>
        <v>10.149999999403953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10.54</v>
      </c>
      <c r="N2757" s="410">
        <f t="shared" si="1152"/>
        <v>10.649999999403953</v>
      </c>
      <c r="O2757" s="411"/>
      <c r="P2757" s="485">
        <f t="shared" ca="1" si="1153"/>
        <v>1.5007754629629051</v>
      </c>
      <c r="Q2757" s="484">
        <f t="shared" ca="1" si="1154"/>
        <v>1.500925925925868</v>
      </c>
      <c r="R2757" s="486">
        <v>0.10999999940395355</v>
      </c>
      <c r="S2757" s="486"/>
      <c r="T2757"/>
      <c r="U2757" s="469" t="str">
        <f t="shared" si="1155"/>
        <v>C-R</v>
      </c>
      <c r="V2757"/>
      <c r="W2757" s="470" t="s">
        <v>493</v>
      </c>
      <c r="X2757" s="470" t="s">
        <v>494</v>
      </c>
      <c r="Y2757"/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8.34</v>
      </c>
      <c r="H2758" s="407">
        <f t="shared" si="1188"/>
        <v>1.2</v>
      </c>
      <c r="I2758" s="407">
        <f t="shared" si="1148"/>
        <v>10.039999999999999</v>
      </c>
      <c r="J2758" s="407">
        <f t="shared" si="1149"/>
        <v>10.149999999403953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10.54</v>
      </c>
      <c r="N2758" s="410">
        <f t="shared" si="1152"/>
        <v>10.649999999403953</v>
      </c>
      <c r="O2758" s="411"/>
      <c r="P2758" s="485">
        <f t="shared" ca="1" si="1153"/>
        <v>1.5011921296295718</v>
      </c>
      <c r="Q2758" s="484">
        <f t="shared" ca="1" si="1154"/>
        <v>1.5013310185184607</v>
      </c>
      <c r="R2758" s="486">
        <v>0.10999999940395355</v>
      </c>
      <c r="S2758" s="486"/>
      <c r="T2758"/>
      <c r="U2758" s="469" t="str">
        <f t="shared" si="1155"/>
        <v>C-R</v>
      </c>
      <c r="V2758"/>
      <c r="W2758" s="470" t="s">
        <v>493</v>
      </c>
      <c r="X2758" s="470" t="s">
        <v>494</v>
      </c>
      <c r="Y2758"/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8.34</v>
      </c>
      <c r="H2759" s="407">
        <f t="shared" si="1189"/>
        <v>1.2</v>
      </c>
      <c r="I2759" s="407">
        <f t="shared" si="1148"/>
        <v>10.039999999999999</v>
      </c>
      <c r="J2759" s="407">
        <f t="shared" si="1149"/>
        <v>10.149999999403953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10.54</v>
      </c>
      <c r="N2759" s="410">
        <f t="shared" si="1152"/>
        <v>10.649999999403953</v>
      </c>
      <c r="O2759" s="411"/>
      <c r="P2759" s="485">
        <f t="shared" ca="1" si="1153"/>
        <v>1.5015972222221645</v>
      </c>
      <c r="Q2759" s="484">
        <f t="shared" ca="1" si="1154"/>
        <v>1.5017476851851275</v>
      </c>
      <c r="R2759" s="486">
        <v>0.10999999940395355</v>
      </c>
      <c r="S2759" s="486"/>
      <c r="T2759"/>
      <c r="U2759" s="469" t="str">
        <f t="shared" si="1155"/>
        <v>C-R</v>
      </c>
      <c r="V2759"/>
      <c r="W2759" s="470" t="s">
        <v>493</v>
      </c>
      <c r="X2759" s="470" t="s">
        <v>494</v>
      </c>
      <c r="Y2759"/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8.34</v>
      </c>
      <c r="H2760" s="407">
        <f t="shared" si="1190"/>
        <v>1.2</v>
      </c>
      <c r="I2760" s="407">
        <f t="shared" si="1148"/>
        <v>10.039999999999999</v>
      </c>
      <c r="J2760" s="407">
        <f t="shared" si="1149"/>
        <v>10.149999999403953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10.54</v>
      </c>
      <c r="N2760" s="410">
        <f t="shared" si="1152"/>
        <v>10.649999999403953</v>
      </c>
      <c r="O2760" s="411"/>
      <c r="P2760" s="485">
        <f t="shared" ca="1" si="1153"/>
        <v>1.5020138888888313</v>
      </c>
      <c r="Q2760" s="484">
        <f t="shared" ca="1" si="1154"/>
        <v>1.5021874999999423</v>
      </c>
      <c r="R2760" s="486">
        <v>0.10999999940395355</v>
      </c>
      <c r="S2760" s="486"/>
      <c r="T2760"/>
      <c r="U2760" s="469" t="str">
        <f t="shared" si="1155"/>
        <v>C-R</v>
      </c>
      <c r="V2760"/>
      <c r="W2760" s="470" t="s">
        <v>493</v>
      </c>
      <c r="X2760" s="470" t="s">
        <v>494</v>
      </c>
      <c r="Y2760"/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8.34</v>
      </c>
      <c r="H2761" s="407">
        <f t="shared" si="1191"/>
        <v>1.2</v>
      </c>
      <c r="I2761" s="407">
        <f t="shared" si="1148"/>
        <v>10.039999999999999</v>
      </c>
      <c r="J2761" s="407">
        <f t="shared" si="1149"/>
        <v>10.149999999403953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10.54</v>
      </c>
      <c r="N2761" s="410">
        <f t="shared" si="1152"/>
        <v>10.649999999403953</v>
      </c>
      <c r="O2761" s="411"/>
      <c r="P2761" s="485">
        <f t="shared" ca="1" si="1153"/>
        <v>1.5024768518517941</v>
      </c>
      <c r="Q2761" s="484">
        <f t="shared" ca="1" si="1154"/>
        <v>1.5026504629629052</v>
      </c>
      <c r="R2761" s="486">
        <v>0.10999999940395355</v>
      </c>
      <c r="S2761" s="486"/>
      <c r="T2761"/>
      <c r="U2761" s="469" t="str">
        <f t="shared" si="1155"/>
        <v>C-R</v>
      </c>
      <c r="V2761"/>
      <c r="W2761" s="470" t="s">
        <v>493</v>
      </c>
      <c r="X2761" s="470" t="s">
        <v>494</v>
      </c>
      <c r="Y2761"/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8.34</v>
      </c>
      <c r="H2762" s="407">
        <f t="shared" si="1192"/>
        <v>1.2</v>
      </c>
      <c r="I2762" s="407">
        <f t="shared" si="1148"/>
        <v>10.039999999999999</v>
      </c>
      <c r="J2762" s="407">
        <f t="shared" si="1149"/>
        <v>10.149999999403953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10.54</v>
      </c>
      <c r="N2762" s="410">
        <f t="shared" si="1152"/>
        <v>10.649999999403953</v>
      </c>
      <c r="O2762" s="411"/>
      <c r="P2762" s="485">
        <f t="shared" ca="1" si="1153"/>
        <v>1.502939814814757</v>
      </c>
      <c r="Q2762" s="484">
        <f t="shared" ca="1" si="1154"/>
        <v>1.50309027777772</v>
      </c>
      <c r="R2762" s="486">
        <v>0.10999999940395355</v>
      </c>
      <c r="S2762" s="486"/>
      <c r="T2762"/>
      <c r="U2762" s="469" t="str">
        <f t="shared" si="1155"/>
        <v>C-R</v>
      </c>
      <c r="V2762"/>
      <c r="W2762" s="470" t="s">
        <v>493</v>
      </c>
      <c r="X2762" s="470" t="s">
        <v>494</v>
      </c>
      <c r="Y2762"/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8.34</v>
      </c>
      <c r="H2763" s="407">
        <f t="shared" si="1193"/>
        <v>1.2</v>
      </c>
      <c r="I2763" s="407">
        <f t="shared" si="1148"/>
        <v>10.039999999999999</v>
      </c>
      <c r="J2763" s="407">
        <f t="shared" si="1149"/>
        <v>10.149999999403953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10.54</v>
      </c>
      <c r="N2763" s="410">
        <f t="shared" si="1152"/>
        <v>10.649999999403953</v>
      </c>
      <c r="O2763" s="411"/>
      <c r="P2763" s="485">
        <f t="shared" ca="1" si="1153"/>
        <v>1.5033449074073495</v>
      </c>
      <c r="Q2763" s="484">
        <f t="shared" ca="1" si="1154"/>
        <v>1.5035185185184605</v>
      </c>
      <c r="R2763" s="486">
        <v>0.10999999940395355</v>
      </c>
      <c r="S2763" s="486"/>
      <c r="T2763"/>
      <c r="U2763" s="469" t="str">
        <f t="shared" si="1155"/>
        <v>C-R</v>
      </c>
      <c r="V2763"/>
      <c r="W2763" s="470" t="s">
        <v>493</v>
      </c>
      <c r="X2763" s="470" t="s">
        <v>494</v>
      </c>
      <c r="Y2763"/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8.34</v>
      </c>
      <c r="H2764" s="407">
        <f t="shared" si="1194"/>
        <v>1.2</v>
      </c>
      <c r="I2764" s="407">
        <f t="shared" si="1148"/>
        <v>10.039999999999999</v>
      </c>
      <c r="J2764" s="407">
        <f t="shared" si="1149"/>
        <v>10.149999999403953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10.54</v>
      </c>
      <c r="N2764" s="410">
        <f t="shared" si="1152"/>
        <v>10.649999999403953</v>
      </c>
      <c r="O2764" s="411"/>
      <c r="P2764" s="485">
        <f t="shared" ca="1" si="1153"/>
        <v>1.503749999999942</v>
      </c>
      <c r="Q2764" s="484">
        <f t="shared" ca="1" si="1154"/>
        <v>1.5039004629629049</v>
      </c>
      <c r="R2764" s="486">
        <v>0.10999999940395355</v>
      </c>
      <c r="S2764" s="486"/>
      <c r="T2764"/>
      <c r="U2764" s="469" t="str">
        <f t="shared" si="1155"/>
        <v>C-R</v>
      </c>
      <c r="V2764"/>
      <c r="W2764" s="470" t="s">
        <v>493</v>
      </c>
      <c r="X2764" s="470" t="s">
        <v>494</v>
      </c>
      <c r="Y2764"/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8.34</v>
      </c>
      <c r="H2765" s="407">
        <f t="shared" si="1195"/>
        <v>1.2</v>
      </c>
      <c r="I2765" s="407">
        <f t="shared" si="1148"/>
        <v>10.039999999999999</v>
      </c>
      <c r="J2765" s="407">
        <f t="shared" si="1149"/>
        <v>10.149999999403953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10.54</v>
      </c>
      <c r="N2765" s="410">
        <f t="shared" si="1152"/>
        <v>10.649999999403953</v>
      </c>
      <c r="O2765" s="411"/>
      <c r="P2765" s="485">
        <f t="shared" ca="1" si="1153"/>
        <v>1.5041550925925344</v>
      </c>
      <c r="Q2765" s="484">
        <f t="shared" ca="1" si="1154"/>
        <v>1.5043171296295714</v>
      </c>
      <c r="R2765" s="486">
        <v>0.10999999940395355</v>
      </c>
      <c r="S2765" s="486"/>
      <c r="T2765"/>
      <c r="U2765" s="469" t="str">
        <f t="shared" si="1155"/>
        <v>C-R</v>
      </c>
      <c r="V2765"/>
      <c r="W2765" s="470" t="s">
        <v>493</v>
      </c>
      <c r="X2765" s="470" t="s">
        <v>494</v>
      </c>
      <c r="Y2765"/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8.34</v>
      </c>
      <c r="H2766" s="407">
        <f t="shared" si="1196"/>
        <v>1.2</v>
      </c>
      <c r="I2766" s="407">
        <f t="shared" si="1148"/>
        <v>10.039999999999999</v>
      </c>
      <c r="J2766" s="407">
        <f t="shared" si="1149"/>
        <v>10.149999999403953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10.54</v>
      </c>
      <c r="N2766" s="410">
        <f t="shared" si="1152"/>
        <v>10.649999999403953</v>
      </c>
      <c r="O2766" s="411"/>
      <c r="P2766" s="485">
        <f t="shared" ca="1" si="1153"/>
        <v>1.5045717592592009</v>
      </c>
      <c r="Q2766" s="484">
        <f t="shared" ca="1" si="1154"/>
        <v>1.5047337962962379</v>
      </c>
      <c r="R2766" s="486">
        <v>0.10999999940395355</v>
      </c>
      <c r="S2766" s="486"/>
      <c r="T2766"/>
      <c r="U2766" s="469" t="str">
        <f t="shared" si="1155"/>
        <v>C-R</v>
      </c>
      <c r="V2766"/>
      <c r="W2766" s="470" t="s">
        <v>493</v>
      </c>
      <c r="X2766" s="470" t="s">
        <v>494</v>
      </c>
      <c r="Y2766"/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8.34</v>
      </c>
      <c r="H2767" s="407">
        <f t="shared" si="1197"/>
        <v>1.2</v>
      </c>
      <c r="I2767" s="407">
        <f t="shared" si="1148"/>
        <v>10.039999999999999</v>
      </c>
      <c r="J2767" s="407">
        <f t="shared" si="1149"/>
        <v>10.149999999403953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10.54</v>
      </c>
      <c r="N2767" s="410">
        <f t="shared" si="1152"/>
        <v>10.649999999403953</v>
      </c>
      <c r="O2767" s="411"/>
      <c r="P2767" s="485">
        <f t="shared" ca="1" si="1153"/>
        <v>1.5050231481480898</v>
      </c>
      <c r="Q2767" s="484">
        <f t="shared" ca="1" si="1154"/>
        <v>1.5051851851851268</v>
      </c>
      <c r="R2767" s="486">
        <v>0.10999999940395355</v>
      </c>
      <c r="S2767" s="486"/>
      <c r="T2767"/>
      <c r="U2767" s="469" t="str">
        <f t="shared" si="1155"/>
        <v>C-R</v>
      </c>
      <c r="V2767"/>
      <c r="W2767" s="470" t="s">
        <v>493</v>
      </c>
      <c r="X2767" s="470" t="s">
        <v>494</v>
      </c>
      <c r="Y2767"/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8.34</v>
      </c>
      <c r="H2768" s="407">
        <f t="shared" si="1198"/>
        <v>1.2</v>
      </c>
      <c r="I2768" s="407">
        <f t="shared" si="1148"/>
        <v>10.039999999999999</v>
      </c>
      <c r="J2768" s="407">
        <f t="shared" si="1149"/>
        <v>10.149999999403953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10.54</v>
      </c>
      <c r="N2768" s="410">
        <f t="shared" si="1152"/>
        <v>10.649999999403953</v>
      </c>
      <c r="O2768" s="411"/>
      <c r="P2768" s="485">
        <f t="shared" ca="1" si="1153"/>
        <v>1.5054629629629046</v>
      </c>
      <c r="Q2768" s="484">
        <f t="shared" ca="1" si="1154"/>
        <v>1.5056249999999416</v>
      </c>
      <c r="R2768" s="486">
        <v>0.10999999940395355</v>
      </c>
      <c r="S2768" s="486"/>
      <c r="T2768"/>
      <c r="U2768" s="469" t="str">
        <f t="shared" si="1155"/>
        <v>C-R</v>
      </c>
      <c r="V2768"/>
      <c r="W2768" s="470" t="s">
        <v>493</v>
      </c>
      <c r="X2768" s="470" t="s">
        <v>494</v>
      </c>
      <c r="Y2768"/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8.34</v>
      </c>
      <c r="H2769" s="407">
        <f t="shared" si="1199"/>
        <v>1.2</v>
      </c>
      <c r="I2769" s="407">
        <f t="shared" si="1148"/>
        <v>10.039999999999999</v>
      </c>
      <c r="J2769" s="407">
        <f t="shared" si="1149"/>
        <v>10.149999999403953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10.54</v>
      </c>
      <c r="N2769" s="410">
        <f t="shared" si="1152"/>
        <v>10.649999999403953</v>
      </c>
      <c r="O2769" s="411"/>
      <c r="P2769" s="485">
        <f t="shared" ca="1" si="1153"/>
        <v>1.5058912037036454</v>
      </c>
      <c r="Q2769" s="484">
        <f t="shared" ca="1" si="1154"/>
        <v>1.5060300925925343</v>
      </c>
      <c r="R2769" s="486">
        <v>0.10999999940395355</v>
      </c>
      <c r="S2769" s="486"/>
      <c r="T2769"/>
      <c r="U2769" s="469" t="str">
        <f t="shared" si="1155"/>
        <v>C-R</v>
      </c>
      <c r="V2769"/>
      <c r="W2769" s="470" t="s">
        <v>493</v>
      </c>
      <c r="X2769" s="470" t="s">
        <v>494</v>
      </c>
      <c r="Y2769"/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8.34</v>
      </c>
      <c r="H2770" s="407">
        <f t="shared" si="1200"/>
        <v>1.2</v>
      </c>
      <c r="I2770" s="407">
        <f t="shared" si="1148"/>
        <v>10.039999999999999</v>
      </c>
      <c r="J2770" s="407">
        <f t="shared" si="1149"/>
        <v>10.149999999403953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10.54</v>
      </c>
      <c r="N2770" s="410">
        <f t="shared" si="1152"/>
        <v>10.649999999403953</v>
      </c>
      <c r="O2770" s="411"/>
      <c r="P2770" s="485">
        <f t="shared" ca="1" si="1153"/>
        <v>1.5062847222221638</v>
      </c>
      <c r="Q2770" s="484">
        <f t="shared" ca="1" si="1154"/>
        <v>1.5064583333332748</v>
      </c>
      <c r="R2770" s="486">
        <v>0.10999999940395355</v>
      </c>
      <c r="S2770" s="486"/>
      <c r="T2770"/>
      <c r="U2770" s="469" t="str">
        <f t="shared" si="1155"/>
        <v>C-R</v>
      </c>
      <c r="V2770"/>
      <c r="W2770" s="470" t="s">
        <v>493</v>
      </c>
      <c r="X2770" s="470" t="s">
        <v>494</v>
      </c>
      <c r="Y2770"/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8.34</v>
      </c>
      <c r="H2771" s="407">
        <f t="shared" si="1201"/>
        <v>1.2</v>
      </c>
      <c r="I2771" s="407">
        <f t="shared" si="1148"/>
        <v>10.039999999999999</v>
      </c>
      <c r="J2771" s="407">
        <f t="shared" si="1149"/>
        <v>10.149999999403953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10.54</v>
      </c>
      <c r="N2771" s="410">
        <f t="shared" si="1152"/>
        <v>10.649999999403953</v>
      </c>
      <c r="O2771" s="411"/>
      <c r="P2771" s="485">
        <f t="shared" ca="1" si="1153"/>
        <v>1.5067013888888303</v>
      </c>
      <c r="Q2771" s="484">
        <f t="shared" ca="1" si="1154"/>
        <v>1.5068749999999413</v>
      </c>
      <c r="R2771" s="486">
        <v>0.10999999940395355</v>
      </c>
      <c r="S2771" s="486"/>
      <c r="T2771"/>
      <c r="U2771" s="469" t="str">
        <f t="shared" si="1155"/>
        <v>C-R</v>
      </c>
      <c r="V2771"/>
      <c r="W2771" s="470" t="s">
        <v>493</v>
      </c>
      <c r="X2771" s="470" t="s">
        <v>494</v>
      </c>
      <c r="Y2771"/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8.34</v>
      </c>
      <c r="H2772" s="407">
        <f t="shared" si="1202"/>
        <v>1.2</v>
      </c>
      <c r="I2772" s="407">
        <f t="shared" si="1148"/>
        <v>10.039999999999999</v>
      </c>
      <c r="J2772" s="407">
        <f t="shared" si="1149"/>
        <v>10.149999999403953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10.54</v>
      </c>
      <c r="N2772" s="410">
        <f t="shared" si="1152"/>
        <v>10.649999999403953</v>
      </c>
      <c r="O2772" s="411"/>
      <c r="P2772" s="485">
        <f t="shared" ca="1" si="1153"/>
        <v>1.5071296296295709</v>
      </c>
      <c r="Q2772" s="484">
        <f t="shared" ca="1" si="1154"/>
        <v>1.5073032407406819</v>
      </c>
      <c r="R2772" s="486">
        <v>0.10999999940395355</v>
      </c>
      <c r="S2772" s="486"/>
      <c r="T2772"/>
      <c r="U2772" s="469" t="str">
        <f t="shared" si="1155"/>
        <v>C-R</v>
      </c>
      <c r="V2772"/>
      <c r="W2772" s="470" t="s">
        <v>493</v>
      </c>
      <c r="X2772" s="470" t="s">
        <v>494</v>
      </c>
      <c r="Y2772"/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8.34</v>
      </c>
      <c r="H2773" s="407">
        <f t="shared" si="1203"/>
        <v>1.2</v>
      </c>
      <c r="I2773" s="407">
        <f t="shared" si="1148"/>
        <v>10.039999999999999</v>
      </c>
      <c r="J2773" s="407">
        <f t="shared" si="1149"/>
        <v>10.149999999403953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10.54</v>
      </c>
      <c r="N2773" s="410">
        <f t="shared" si="1152"/>
        <v>10.649999999403953</v>
      </c>
      <c r="O2773" s="411"/>
      <c r="P2773" s="485">
        <f t="shared" ca="1" si="1153"/>
        <v>1.5075462962962374</v>
      </c>
      <c r="Q2773" s="484">
        <f t="shared" ca="1" si="1154"/>
        <v>1.5076851851851263</v>
      </c>
      <c r="R2773" s="486">
        <v>0.10999999940395355</v>
      </c>
      <c r="S2773" s="486"/>
      <c r="T2773"/>
      <c r="U2773" s="469" t="str">
        <f t="shared" si="1155"/>
        <v>C-R</v>
      </c>
      <c r="V2773"/>
      <c r="W2773" s="470" t="s">
        <v>493</v>
      </c>
      <c r="X2773" s="470" t="s">
        <v>494</v>
      </c>
      <c r="Y2773"/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8.34</v>
      </c>
      <c r="H2774" s="407">
        <f t="shared" si="1204"/>
        <v>1.2</v>
      </c>
      <c r="I2774" s="407">
        <f t="shared" ref="I2774:I2837" si="1205">F2774+G2774</f>
        <v>10.039999999999999</v>
      </c>
      <c r="J2774" s="407">
        <f t="shared" ref="J2774:J2837" si="1206">I2774+R2774</f>
        <v>10.149999999403953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10.54</v>
      </c>
      <c r="N2774" s="410">
        <f t="shared" ref="N2774:N2837" si="1209">J2774+L2774</f>
        <v>10.649999999403953</v>
      </c>
      <c r="O2774" s="411"/>
      <c r="P2774" s="485">
        <f t="shared" ref="P2774:P2837" ca="1" si="1210">Q2773+TIME(0,0,RANDBETWEEN(20,25))</f>
        <v>1.5079629629629041</v>
      </c>
      <c r="Q2774" s="484">
        <f t="shared" ref="Q2774:Q2837" ca="1" si="1211">P2774+TIME(0,0,RANDBETWEEN(12,15))</f>
        <v>1.5081249999999411</v>
      </c>
      <c r="R2774" s="486">
        <v>0.10999999940395355</v>
      </c>
      <c r="S2774" s="486"/>
      <c r="T2774"/>
      <c r="U2774" s="469" t="str">
        <f t="shared" ref="U2774:U2837" si="1212">W2774&amp;V2774&amp;"-"&amp;X2774&amp;Y2774</f>
        <v>C-R</v>
      </c>
      <c r="V2774"/>
      <c r="W2774" s="470" t="s">
        <v>493</v>
      </c>
      <c r="X2774" s="470" t="s">
        <v>494</v>
      </c>
      <c r="Y2774"/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8.34</v>
      </c>
      <c r="H2775" s="407">
        <f t="shared" si="1213"/>
        <v>1.2</v>
      </c>
      <c r="I2775" s="407">
        <f t="shared" si="1205"/>
        <v>10.039999999999999</v>
      </c>
      <c r="J2775" s="407">
        <f t="shared" si="1206"/>
        <v>10.149999999403953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10.54</v>
      </c>
      <c r="N2775" s="410">
        <f t="shared" si="1209"/>
        <v>10.649999999403953</v>
      </c>
      <c r="O2775" s="411"/>
      <c r="P2775" s="485">
        <f t="shared" ca="1" si="1210"/>
        <v>1.508414351851793</v>
      </c>
      <c r="Q2775" s="484">
        <f t="shared" ca="1" si="1211"/>
        <v>1.508587962962904</v>
      </c>
      <c r="R2775" s="486">
        <v>0.10999999940395355</v>
      </c>
      <c r="S2775" s="486"/>
      <c r="T2775"/>
      <c r="U2775" s="469" t="str">
        <f t="shared" si="1212"/>
        <v>C-R</v>
      </c>
      <c r="V2775"/>
      <c r="W2775" s="470" t="s">
        <v>493</v>
      </c>
      <c r="X2775" s="470" t="s">
        <v>494</v>
      </c>
      <c r="Y2775"/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8.34</v>
      </c>
      <c r="H2776" s="407">
        <f t="shared" si="1214"/>
        <v>1.2</v>
      </c>
      <c r="I2776" s="407">
        <f t="shared" si="1205"/>
        <v>10.039999999999999</v>
      </c>
      <c r="J2776" s="407">
        <f t="shared" si="1206"/>
        <v>10.149999999403953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10.54</v>
      </c>
      <c r="N2776" s="410">
        <f t="shared" si="1209"/>
        <v>10.649999999403953</v>
      </c>
      <c r="O2776" s="411"/>
      <c r="P2776" s="485">
        <f t="shared" ca="1" si="1210"/>
        <v>1.5088425925925335</v>
      </c>
      <c r="Q2776" s="484">
        <f t="shared" ca="1" si="1211"/>
        <v>1.5089930555554965</v>
      </c>
      <c r="R2776" s="486">
        <v>0.10999999940395355</v>
      </c>
      <c r="S2776" s="486"/>
      <c r="T2776"/>
      <c r="U2776" s="469" t="str">
        <f t="shared" si="1212"/>
        <v>C-R</v>
      </c>
      <c r="V2776"/>
      <c r="W2776" s="470" t="s">
        <v>493</v>
      </c>
      <c r="X2776" s="470" t="s">
        <v>494</v>
      </c>
      <c r="Y2776"/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8.34</v>
      </c>
      <c r="H2777" s="407">
        <f t="shared" si="1215"/>
        <v>1.2</v>
      </c>
      <c r="I2777" s="407">
        <f t="shared" si="1205"/>
        <v>10.039999999999999</v>
      </c>
      <c r="J2777" s="407">
        <f t="shared" si="1206"/>
        <v>10.149999999403953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10.54</v>
      </c>
      <c r="N2777" s="410">
        <f t="shared" si="1209"/>
        <v>10.649999999403953</v>
      </c>
      <c r="O2777" s="411"/>
      <c r="P2777" s="485">
        <f t="shared" ca="1" si="1210"/>
        <v>1.5092245370369779</v>
      </c>
      <c r="Q2777" s="484">
        <f t="shared" ca="1" si="1211"/>
        <v>1.5093981481480889</v>
      </c>
      <c r="R2777" s="486">
        <v>0.10999999940395355</v>
      </c>
      <c r="S2777" s="486"/>
      <c r="T2777"/>
      <c r="U2777" s="469" t="str">
        <f t="shared" si="1212"/>
        <v>C-R</v>
      </c>
      <c r="V2777"/>
      <c r="W2777" s="470" t="s">
        <v>493</v>
      </c>
      <c r="X2777" s="470" t="s">
        <v>494</v>
      </c>
      <c r="Y2777"/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8.34</v>
      </c>
      <c r="H2778" s="407">
        <f t="shared" si="1216"/>
        <v>1.2</v>
      </c>
      <c r="I2778" s="407">
        <f t="shared" si="1205"/>
        <v>10.039999999999999</v>
      </c>
      <c r="J2778" s="407">
        <f t="shared" si="1206"/>
        <v>10.149999999403953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10.54</v>
      </c>
      <c r="N2778" s="410">
        <f t="shared" si="1209"/>
        <v>10.649999999403953</v>
      </c>
      <c r="O2778" s="411"/>
      <c r="P2778" s="485">
        <f t="shared" ca="1" si="1210"/>
        <v>1.5096527777777184</v>
      </c>
      <c r="Q2778" s="484">
        <f t="shared" ca="1" si="1211"/>
        <v>1.5097916666666074</v>
      </c>
      <c r="R2778" s="486">
        <v>0.10999999940395355</v>
      </c>
      <c r="S2778" s="486"/>
      <c r="T2778"/>
      <c r="U2778" s="469" t="str">
        <f t="shared" si="1212"/>
        <v>C-R</v>
      </c>
      <c r="V2778"/>
      <c r="W2778" s="470" t="s">
        <v>493</v>
      </c>
      <c r="X2778" s="470" t="s">
        <v>494</v>
      </c>
      <c r="Y2778"/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8.34</v>
      </c>
      <c r="H2779" s="407">
        <f t="shared" si="1217"/>
        <v>1.2</v>
      </c>
      <c r="I2779" s="407">
        <f t="shared" si="1205"/>
        <v>10.039999999999999</v>
      </c>
      <c r="J2779" s="407">
        <f t="shared" si="1206"/>
        <v>10.149999999403953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10.54</v>
      </c>
      <c r="N2779" s="410">
        <f t="shared" si="1209"/>
        <v>10.649999999403953</v>
      </c>
      <c r="O2779" s="411"/>
      <c r="P2779" s="485">
        <f t="shared" ca="1" si="1210"/>
        <v>1.5100231481480888</v>
      </c>
      <c r="Q2779" s="484">
        <f t="shared" ca="1" si="1211"/>
        <v>1.5101620370369777</v>
      </c>
      <c r="R2779" s="486">
        <v>0.10999999940395355</v>
      </c>
      <c r="S2779" s="486"/>
      <c r="T2779"/>
      <c r="U2779" s="469" t="str">
        <f t="shared" si="1212"/>
        <v>C-R</v>
      </c>
      <c r="V2779"/>
      <c r="W2779" s="470" t="s">
        <v>493</v>
      </c>
      <c r="X2779" s="470" t="s">
        <v>494</v>
      </c>
      <c r="Y2779"/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8.34</v>
      </c>
      <c r="H2780" s="407">
        <f t="shared" si="1218"/>
        <v>1.2</v>
      </c>
      <c r="I2780" s="407">
        <f t="shared" si="1205"/>
        <v>10.039999999999999</v>
      </c>
      <c r="J2780" s="407">
        <f t="shared" si="1206"/>
        <v>10.149999999403953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10.54</v>
      </c>
      <c r="N2780" s="410">
        <f t="shared" si="1209"/>
        <v>10.649999999403953</v>
      </c>
      <c r="O2780" s="411"/>
      <c r="P2780" s="485">
        <f t="shared" ca="1" si="1210"/>
        <v>1.5104398148147555</v>
      </c>
      <c r="Q2780" s="484">
        <f t="shared" ca="1" si="1211"/>
        <v>1.5106134259258666</v>
      </c>
      <c r="R2780" s="486">
        <v>0.10999999940395355</v>
      </c>
      <c r="S2780" s="486"/>
      <c r="T2780"/>
      <c r="U2780" s="469" t="str">
        <f t="shared" si="1212"/>
        <v>C-R</v>
      </c>
      <c r="V2780"/>
      <c r="W2780" s="470" t="s">
        <v>493</v>
      </c>
      <c r="X2780" s="470" t="s">
        <v>494</v>
      </c>
      <c r="Y2780"/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8.34</v>
      </c>
      <c r="H2781" s="407">
        <f t="shared" si="1219"/>
        <v>1.2</v>
      </c>
      <c r="I2781" s="407">
        <f t="shared" si="1205"/>
        <v>10.039999999999999</v>
      </c>
      <c r="J2781" s="407">
        <f t="shared" si="1206"/>
        <v>10.149999999403953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10.54</v>
      </c>
      <c r="N2781" s="410">
        <f t="shared" si="1209"/>
        <v>10.649999999403953</v>
      </c>
      <c r="O2781" s="411"/>
      <c r="P2781" s="485">
        <f t="shared" ca="1" si="1210"/>
        <v>1.5108912037036444</v>
      </c>
      <c r="Q2781" s="484">
        <f t="shared" ca="1" si="1211"/>
        <v>1.5110300925925333</v>
      </c>
      <c r="R2781" s="486">
        <v>0.10999999940395355</v>
      </c>
      <c r="S2781" s="486"/>
      <c r="T2781"/>
      <c r="U2781" s="469" t="str">
        <f t="shared" si="1212"/>
        <v>C-R</v>
      </c>
      <c r="V2781"/>
      <c r="W2781" s="470" t="s">
        <v>493</v>
      </c>
      <c r="X2781" s="470" t="s">
        <v>494</v>
      </c>
      <c r="Y2781"/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8.34</v>
      </c>
      <c r="H2782" s="407">
        <f t="shared" si="1220"/>
        <v>1.2</v>
      </c>
      <c r="I2782" s="407">
        <f t="shared" si="1205"/>
        <v>10.039999999999999</v>
      </c>
      <c r="J2782" s="407">
        <f t="shared" si="1206"/>
        <v>10.149999999403953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10.54</v>
      </c>
      <c r="N2782" s="410">
        <f t="shared" si="1209"/>
        <v>10.649999999403953</v>
      </c>
      <c r="O2782" s="411"/>
      <c r="P2782" s="485">
        <f t="shared" ca="1" si="1210"/>
        <v>1.5113078703703111</v>
      </c>
      <c r="Q2782" s="484">
        <f t="shared" ca="1" si="1211"/>
        <v>1.5114583333332741</v>
      </c>
      <c r="R2782" s="486">
        <v>0.10999999940395355</v>
      </c>
      <c r="S2782" s="486"/>
      <c r="T2782"/>
      <c r="U2782" s="469" t="str">
        <f t="shared" si="1212"/>
        <v>C-R</v>
      </c>
      <c r="V2782"/>
      <c r="W2782" s="470" t="s">
        <v>493</v>
      </c>
      <c r="X2782" s="470" t="s">
        <v>494</v>
      </c>
      <c r="Y2782"/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8.34</v>
      </c>
      <c r="H2783" s="407">
        <f t="shared" si="1221"/>
        <v>1.2</v>
      </c>
      <c r="I2783" s="407">
        <f t="shared" si="1205"/>
        <v>10.039999999999999</v>
      </c>
      <c r="J2783" s="407">
        <f t="shared" si="1206"/>
        <v>10.149999999403953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10.54</v>
      </c>
      <c r="N2783" s="410">
        <f t="shared" si="1209"/>
        <v>10.649999999403953</v>
      </c>
      <c r="O2783" s="411"/>
      <c r="P2783" s="485">
        <f t="shared" ca="1" si="1210"/>
        <v>1.5117013888888295</v>
      </c>
      <c r="Q2783" s="484">
        <f t="shared" ca="1" si="1211"/>
        <v>1.5118518518517925</v>
      </c>
      <c r="R2783" s="486">
        <v>0.10999999940395355</v>
      </c>
      <c r="S2783" s="486"/>
      <c r="T2783"/>
      <c r="U2783" s="469" t="str">
        <f t="shared" si="1212"/>
        <v>C-R</v>
      </c>
      <c r="V2783"/>
      <c r="W2783" s="470" t="s">
        <v>493</v>
      </c>
      <c r="X2783" s="470" t="s">
        <v>494</v>
      </c>
      <c r="Y2783"/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8.34</v>
      </c>
      <c r="H2784" s="407">
        <f t="shared" si="1222"/>
        <v>1.2</v>
      </c>
      <c r="I2784" s="407">
        <f t="shared" si="1205"/>
        <v>10.039999999999999</v>
      </c>
      <c r="J2784" s="407">
        <f t="shared" si="1206"/>
        <v>10.149999999403953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10.54</v>
      </c>
      <c r="N2784" s="410">
        <f t="shared" si="1209"/>
        <v>10.649999999403953</v>
      </c>
      <c r="O2784" s="411"/>
      <c r="P2784" s="485">
        <f t="shared" ca="1" si="1210"/>
        <v>1.5120833333332739</v>
      </c>
      <c r="Q2784" s="484">
        <f t="shared" ca="1" si="1211"/>
        <v>1.5122222222221628</v>
      </c>
      <c r="R2784" s="486">
        <v>0.10999999940395355</v>
      </c>
      <c r="S2784" s="486"/>
      <c r="T2784"/>
      <c r="U2784" s="469" t="str">
        <f t="shared" si="1212"/>
        <v>C-R</v>
      </c>
      <c r="V2784"/>
      <c r="W2784" s="470" t="s">
        <v>493</v>
      </c>
      <c r="X2784" s="470" t="s">
        <v>494</v>
      </c>
      <c r="Y2784"/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8.34</v>
      </c>
      <c r="H2785" s="407">
        <f t="shared" si="1223"/>
        <v>1.2</v>
      </c>
      <c r="I2785" s="407">
        <f t="shared" si="1205"/>
        <v>10.039999999999999</v>
      </c>
      <c r="J2785" s="407">
        <f t="shared" si="1206"/>
        <v>10.149999999403953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10.54</v>
      </c>
      <c r="N2785" s="410">
        <f t="shared" si="1209"/>
        <v>10.649999999403953</v>
      </c>
      <c r="O2785" s="411"/>
      <c r="P2785" s="485">
        <f t="shared" ca="1" si="1210"/>
        <v>1.5125115740740147</v>
      </c>
      <c r="Q2785" s="484">
        <f t="shared" ca="1" si="1211"/>
        <v>1.5126620370369777</v>
      </c>
      <c r="R2785" s="486">
        <v>0.10999999940395355</v>
      </c>
      <c r="S2785" s="486"/>
      <c r="T2785"/>
      <c r="U2785" s="469" t="str">
        <f t="shared" si="1212"/>
        <v>C-R</v>
      </c>
      <c r="V2785"/>
      <c r="W2785" s="470" t="s">
        <v>493</v>
      </c>
      <c r="X2785" s="470" t="s">
        <v>494</v>
      </c>
      <c r="Y2785"/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8.34</v>
      </c>
      <c r="H2786" s="407">
        <f t="shared" si="1225"/>
        <v>1.2</v>
      </c>
      <c r="I2786" s="407">
        <f t="shared" si="1205"/>
        <v>10.039999999999999</v>
      </c>
      <c r="J2786" s="407">
        <f t="shared" si="1206"/>
        <v>10.149999999403953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10.54</v>
      </c>
      <c r="N2786" s="410">
        <f t="shared" si="1209"/>
        <v>10.649999999403953</v>
      </c>
      <c r="O2786" s="411"/>
      <c r="P2786" s="485">
        <f t="shared" ca="1" si="1210"/>
        <v>1.5129513888888295</v>
      </c>
      <c r="Q2786" s="484">
        <f t="shared" ca="1" si="1211"/>
        <v>1.5131018518517925</v>
      </c>
      <c r="R2786" s="486">
        <v>0.10999999940395355</v>
      </c>
      <c r="S2786" s="486"/>
      <c r="T2786"/>
      <c r="U2786" s="469" t="str">
        <f t="shared" si="1212"/>
        <v>C-R</v>
      </c>
      <c r="V2786"/>
      <c r="W2786" s="470" t="s">
        <v>493</v>
      </c>
      <c r="X2786" s="470" t="s">
        <v>494</v>
      </c>
      <c r="Y2786"/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8.34</v>
      </c>
      <c r="H2787" s="407">
        <f t="shared" si="1227"/>
        <v>1.2</v>
      </c>
      <c r="I2787" s="407">
        <f t="shared" si="1205"/>
        <v>10.039999999999999</v>
      </c>
      <c r="J2787" s="407">
        <f t="shared" si="1206"/>
        <v>10.149999999403953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10.54</v>
      </c>
      <c r="N2787" s="410">
        <f t="shared" si="1209"/>
        <v>10.649999999403953</v>
      </c>
      <c r="O2787" s="411"/>
      <c r="P2787" s="485">
        <f t="shared" ca="1" si="1210"/>
        <v>1.5133912037036443</v>
      </c>
      <c r="Q2787" s="484">
        <f t="shared" ca="1" si="1211"/>
        <v>1.5135300925925332</v>
      </c>
      <c r="R2787" s="486">
        <v>0.10999999940395355</v>
      </c>
      <c r="S2787" s="486"/>
      <c r="T2787"/>
      <c r="U2787" s="469" t="str">
        <f t="shared" si="1212"/>
        <v>C-R</v>
      </c>
      <c r="V2787"/>
      <c r="W2787" s="470" t="s">
        <v>493</v>
      </c>
      <c r="X2787" s="470" t="s">
        <v>494</v>
      </c>
      <c r="Y2787"/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8.34</v>
      </c>
      <c r="H2788" s="407">
        <f t="shared" si="1228"/>
        <v>1.2</v>
      </c>
      <c r="I2788" s="407">
        <f t="shared" si="1205"/>
        <v>10.039999999999999</v>
      </c>
      <c r="J2788" s="407">
        <f t="shared" si="1206"/>
        <v>10.149999999403953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10.54</v>
      </c>
      <c r="N2788" s="410">
        <f t="shared" si="1209"/>
        <v>10.649999999403953</v>
      </c>
      <c r="O2788" s="411"/>
      <c r="P2788" s="485">
        <f t="shared" ca="1" si="1210"/>
        <v>1.5137847222221628</v>
      </c>
      <c r="Q2788" s="484">
        <f t="shared" ca="1" si="1211"/>
        <v>1.5139583333332738</v>
      </c>
      <c r="R2788" s="486">
        <v>0.10999999940395355</v>
      </c>
      <c r="S2788" s="486"/>
      <c r="T2788"/>
      <c r="U2788" s="469" t="str">
        <f t="shared" si="1212"/>
        <v>C-R</v>
      </c>
      <c r="V2788"/>
      <c r="W2788" s="470" t="s">
        <v>493</v>
      </c>
      <c r="X2788" s="470" t="s">
        <v>494</v>
      </c>
      <c r="Y2788"/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8.34</v>
      </c>
      <c r="H2789" s="407">
        <f t="shared" si="1229"/>
        <v>1.2</v>
      </c>
      <c r="I2789" s="407">
        <f t="shared" si="1205"/>
        <v>10.039999999999999</v>
      </c>
      <c r="J2789" s="407">
        <f t="shared" si="1206"/>
        <v>10.149999999403953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10.54</v>
      </c>
      <c r="N2789" s="410">
        <f t="shared" si="1209"/>
        <v>10.649999999403953</v>
      </c>
      <c r="O2789" s="411"/>
      <c r="P2789" s="485">
        <f t="shared" ca="1" si="1210"/>
        <v>1.5142245370369776</v>
      </c>
      <c r="Q2789" s="484">
        <f t="shared" ca="1" si="1211"/>
        <v>1.5143634259258665</v>
      </c>
      <c r="R2789" s="486">
        <v>0.10999999940395355</v>
      </c>
      <c r="S2789" s="486"/>
      <c r="T2789"/>
      <c r="U2789" s="469" t="str">
        <f t="shared" si="1212"/>
        <v>C-R</v>
      </c>
      <c r="V2789"/>
      <c r="W2789" s="470" t="s">
        <v>493</v>
      </c>
      <c r="X2789" s="470" t="s">
        <v>494</v>
      </c>
      <c r="Y2789"/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8.34</v>
      </c>
      <c r="H2790" s="407">
        <f t="shared" si="1230"/>
        <v>1.2</v>
      </c>
      <c r="I2790" s="407">
        <f t="shared" si="1205"/>
        <v>10.039999999999999</v>
      </c>
      <c r="J2790" s="407">
        <f t="shared" si="1206"/>
        <v>10.149999999403953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10.54</v>
      </c>
      <c r="N2790" s="410">
        <f t="shared" si="1209"/>
        <v>10.649999999403953</v>
      </c>
      <c r="O2790" s="411"/>
      <c r="P2790" s="485">
        <f t="shared" ca="1" si="1210"/>
        <v>1.5146296296295703</v>
      </c>
      <c r="Q2790" s="484">
        <f t="shared" ca="1" si="1211"/>
        <v>1.5147685185184592</v>
      </c>
      <c r="R2790" s="486">
        <v>0.10999999940395355</v>
      </c>
      <c r="S2790" s="486"/>
      <c r="T2790"/>
      <c r="U2790" s="469" t="str">
        <f t="shared" si="1212"/>
        <v>C-R</v>
      </c>
      <c r="V2790"/>
      <c r="W2790" s="470" t="s">
        <v>493</v>
      </c>
      <c r="X2790" s="470" t="s">
        <v>494</v>
      </c>
      <c r="Y2790"/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8.34</v>
      </c>
      <c r="H2791" s="407">
        <f t="shared" si="1231"/>
        <v>1.2</v>
      </c>
      <c r="I2791" s="407">
        <f t="shared" si="1205"/>
        <v>10.039999999999999</v>
      </c>
      <c r="J2791" s="407">
        <f t="shared" si="1206"/>
        <v>10.149999999403953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10.54</v>
      </c>
      <c r="N2791" s="410">
        <f t="shared" si="1209"/>
        <v>10.649999999403953</v>
      </c>
      <c r="O2791" s="411"/>
      <c r="P2791" s="485">
        <f t="shared" ca="1" si="1210"/>
        <v>1.5149999999999406</v>
      </c>
      <c r="Q2791" s="484">
        <f t="shared" ca="1" si="1211"/>
        <v>1.5151388888888295</v>
      </c>
      <c r="R2791" s="486">
        <v>0.10999999940395355</v>
      </c>
      <c r="S2791" s="486"/>
      <c r="T2791"/>
      <c r="U2791" s="469" t="str">
        <f t="shared" si="1212"/>
        <v>C-R</v>
      </c>
      <c r="V2791"/>
      <c r="W2791" s="470" t="s">
        <v>493</v>
      </c>
      <c r="X2791" s="470" t="s">
        <v>494</v>
      </c>
      <c r="Y2791"/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8.34</v>
      </c>
      <c r="H2792" s="407">
        <f t="shared" si="1232"/>
        <v>1.2</v>
      </c>
      <c r="I2792" s="407">
        <f t="shared" si="1205"/>
        <v>10.039999999999999</v>
      </c>
      <c r="J2792" s="407">
        <f t="shared" si="1206"/>
        <v>10.149999999403953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10.54</v>
      </c>
      <c r="N2792" s="410">
        <f t="shared" si="1209"/>
        <v>10.649999999403953</v>
      </c>
      <c r="O2792" s="411"/>
      <c r="P2792" s="485">
        <f t="shared" ca="1" si="1210"/>
        <v>1.515393518518459</v>
      </c>
      <c r="Q2792" s="484">
        <f t="shared" ca="1" si="1211"/>
        <v>1.5155671296295701</v>
      </c>
      <c r="R2792" s="486">
        <v>0.10999999940395355</v>
      </c>
      <c r="S2792" s="486"/>
      <c r="T2792"/>
      <c r="U2792" s="469" t="str">
        <f t="shared" si="1212"/>
        <v>C-R</v>
      </c>
      <c r="V2792"/>
      <c r="W2792" s="470" t="s">
        <v>493</v>
      </c>
      <c r="X2792" s="470" t="s">
        <v>494</v>
      </c>
      <c r="Y2792"/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8.34</v>
      </c>
      <c r="H2793" s="407">
        <f t="shared" si="1233"/>
        <v>1.2</v>
      </c>
      <c r="I2793" s="407">
        <f t="shared" si="1205"/>
        <v>10.039999999999999</v>
      </c>
      <c r="J2793" s="407">
        <f t="shared" si="1206"/>
        <v>10.149999999403953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10.54</v>
      </c>
      <c r="N2793" s="410">
        <f t="shared" si="1209"/>
        <v>10.649999999403953</v>
      </c>
      <c r="O2793" s="411"/>
      <c r="P2793" s="485">
        <f t="shared" ca="1" si="1210"/>
        <v>1.5157986111110515</v>
      </c>
      <c r="Q2793" s="484">
        <f t="shared" ca="1" si="1211"/>
        <v>1.5159490740740145</v>
      </c>
      <c r="R2793" s="486">
        <v>0.10999999940395355</v>
      </c>
      <c r="S2793" s="486"/>
      <c r="T2793"/>
      <c r="U2793" s="469" t="str">
        <f t="shared" si="1212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8.34</v>
      </c>
      <c r="H2794" s="407">
        <f t="shared" si="1234"/>
        <v>1.2</v>
      </c>
      <c r="I2794" s="407">
        <f t="shared" si="1205"/>
        <v>10.039999999999999</v>
      </c>
      <c r="J2794" s="407">
        <f t="shared" si="1206"/>
        <v>10.149999999403953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10.54</v>
      </c>
      <c r="N2794" s="410">
        <f t="shared" si="1209"/>
        <v>10.649999999403953</v>
      </c>
      <c r="O2794" s="411"/>
      <c r="P2794" s="485">
        <f t="shared" ca="1" si="1210"/>
        <v>1.5162268518517923</v>
      </c>
      <c r="Q2794" s="484">
        <f t="shared" ca="1" si="1211"/>
        <v>1.5163888888888293</v>
      </c>
      <c r="R2794" s="486">
        <v>0.10999999940395355</v>
      </c>
      <c r="S2794" s="486"/>
      <c r="T2794"/>
      <c r="U2794" s="469" t="str">
        <f t="shared" si="1212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8.34</v>
      </c>
      <c r="H2795" s="407">
        <f t="shared" si="1235"/>
        <v>1.2</v>
      </c>
      <c r="I2795" s="407">
        <f t="shared" si="1205"/>
        <v>10.039999999999999</v>
      </c>
      <c r="J2795" s="407">
        <f t="shared" si="1206"/>
        <v>10.149999999403953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10.54</v>
      </c>
      <c r="N2795" s="410">
        <f t="shared" si="1209"/>
        <v>10.649999999403953</v>
      </c>
      <c r="O2795" s="411"/>
      <c r="P2795" s="485">
        <f t="shared" ca="1" si="1210"/>
        <v>1.5166550925925331</v>
      </c>
      <c r="Q2795" s="484">
        <f t="shared" ca="1" si="1211"/>
        <v>1.516805555555496</v>
      </c>
      <c r="R2795" s="486">
        <v>0.10999999940395355</v>
      </c>
      <c r="S2795" s="486"/>
      <c r="T2795"/>
      <c r="U2795" s="469" t="str">
        <f t="shared" si="1212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8.34</v>
      </c>
      <c r="H2796" s="407">
        <f t="shared" si="1236"/>
        <v>1.2</v>
      </c>
      <c r="I2796" s="407">
        <f t="shared" si="1205"/>
        <v>10.039999999999999</v>
      </c>
      <c r="J2796" s="407">
        <f t="shared" si="1206"/>
        <v>10.149999999403953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10.54</v>
      </c>
      <c r="N2796" s="410">
        <f t="shared" si="1209"/>
        <v>10.649999999403953</v>
      </c>
      <c r="O2796" s="411"/>
      <c r="P2796" s="485">
        <f t="shared" ca="1" si="1210"/>
        <v>1.5170833333332738</v>
      </c>
      <c r="Q2796" s="484">
        <f t="shared" ca="1" si="1211"/>
        <v>1.5172222222221627</v>
      </c>
      <c r="R2796" s="486">
        <v>0.10999999940395355</v>
      </c>
      <c r="S2796" s="486"/>
      <c r="T2796"/>
      <c r="U2796" s="469" t="str">
        <f t="shared" si="1212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8.34</v>
      </c>
      <c r="H2797" s="407">
        <f t="shared" si="1237"/>
        <v>1.2</v>
      </c>
      <c r="I2797" s="407">
        <f t="shared" si="1205"/>
        <v>10.039999999999999</v>
      </c>
      <c r="J2797" s="407">
        <f t="shared" si="1206"/>
        <v>10.149999999403953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10.54</v>
      </c>
      <c r="N2797" s="410">
        <f t="shared" si="1209"/>
        <v>10.649999999403953</v>
      </c>
      <c r="O2797" s="411"/>
      <c r="P2797" s="485">
        <f t="shared" ca="1" si="1210"/>
        <v>1.5174537037036442</v>
      </c>
      <c r="Q2797" s="484">
        <f t="shared" ca="1" si="1211"/>
        <v>1.5176273148147552</v>
      </c>
      <c r="R2797" s="486">
        <v>0.10999999940395355</v>
      </c>
      <c r="S2797" s="486"/>
      <c r="T2797"/>
      <c r="U2797" s="469" t="str">
        <f t="shared" si="1212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8.34</v>
      </c>
      <c r="H2798" s="407">
        <f t="shared" si="1238"/>
        <v>1.2</v>
      </c>
      <c r="I2798" s="407">
        <f t="shared" si="1205"/>
        <v>10.039999999999999</v>
      </c>
      <c r="J2798" s="407">
        <f t="shared" si="1206"/>
        <v>10.149999999403953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10.54</v>
      </c>
      <c r="N2798" s="410">
        <f t="shared" si="1209"/>
        <v>10.649999999403953</v>
      </c>
      <c r="O2798" s="411"/>
      <c r="P2798" s="485">
        <f t="shared" ca="1" si="1210"/>
        <v>1.5178587962962367</v>
      </c>
      <c r="Q2798" s="484">
        <f t="shared" ca="1" si="1211"/>
        <v>1.5180092592591996</v>
      </c>
      <c r="R2798" s="486">
        <v>0.10999999940395355</v>
      </c>
      <c r="S2798" s="486"/>
      <c r="T2798"/>
      <c r="U2798" s="469" t="str">
        <f t="shared" si="1212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8.34</v>
      </c>
      <c r="H2799" s="407">
        <f t="shared" si="1239"/>
        <v>1.2</v>
      </c>
      <c r="I2799" s="407">
        <f t="shared" si="1205"/>
        <v>10.039999999999999</v>
      </c>
      <c r="J2799" s="407">
        <f t="shared" si="1206"/>
        <v>10.149999999403953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10.54</v>
      </c>
      <c r="N2799" s="410">
        <f t="shared" si="1209"/>
        <v>10.649999999403953</v>
      </c>
      <c r="O2799" s="411"/>
      <c r="P2799" s="485">
        <f t="shared" ca="1" si="1210"/>
        <v>1.518240740740681</v>
      </c>
      <c r="Q2799" s="484">
        <f t="shared" ca="1" si="1211"/>
        <v>1.51837962962957</v>
      </c>
      <c r="R2799" s="486">
        <v>0.10999999940395355</v>
      </c>
      <c r="S2799" s="486"/>
      <c r="T2799"/>
      <c r="U2799" s="469" t="str">
        <f t="shared" si="1212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8.34</v>
      </c>
      <c r="H2800" s="407">
        <f t="shared" si="1240"/>
        <v>1.2</v>
      </c>
      <c r="I2800" s="407">
        <f t="shared" si="1205"/>
        <v>10.039999999999999</v>
      </c>
      <c r="J2800" s="407">
        <f t="shared" si="1206"/>
        <v>10.149999999403953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10.54</v>
      </c>
      <c r="N2800" s="410">
        <f t="shared" si="1209"/>
        <v>10.649999999403953</v>
      </c>
      <c r="O2800" s="411"/>
      <c r="P2800" s="485">
        <f t="shared" ca="1" si="1210"/>
        <v>1.5186342592591995</v>
      </c>
      <c r="Q2800" s="484">
        <f t="shared" ca="1" si="1211"/>
        <v>1.5187847222221624</v>
      </c>
      <c r="R2800" s="486">
        <v>0.10999999940395355</v>
      </c>
      <c r="S2800" s="486"/>
      <c r="T2800"/>
      <c r="U2800" s="469" t="str">
        <f t="shared" si="1212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8.34</v>
      </c>
      <c r="H2801" s="407">
        <f t="shared" si="1241"/>
        <v>1.2</v>
      </c>
      <c r="I2801" s="407">
        <f t="shared" si="1205"/>
        <v>10.039999999999999</v>
      </c>
      <c r="J2801" s="407">
        <f t="shared" si="1206"/>
        <v>10.149999999403953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10.54</v>
      </c>
      <c r="N2801" s="410">
        <f t="shared" si="1209"/>
        <v>10.649999999403953</v>
      </c>
      <c r="O2801" s="411"/>
      <c r="P2801" s="485">
        <f t="shared" ca="1" si="1210"/>
        <v>1.519039351851792</v>
      </c>
      <c r="Q2801" s="484">
        <f t="shared" ca="1" si="1211"/>
        <v>1.5191898148147549</v>
      </c>
      <c r="R2801" s="486">
        <v>0.10999999940395355</v>
      </c>
      <c r="S2801" s="486"/>
      <c r="T2801"/>
      <c r="U2801" s="469" t="str">
        <f t="shared" si="1212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8.34</v>
      </c>
      <c r="H2802" s="407">
        <f t="shared" si="1242"/>
        <v>1.2</v>
      </c>
      <c r="I2802" s="407">
        <f t="shared" si="1205"/>
        <v>10.039999999999999</v>
      </c>
      <c r="J2802" s="407">
        <f t="shared" si="1206"/>
        <v>10.149999999403953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10.54</v>
      </c>
      <c r="N2802" s="410">
        <f t="shared" si="1209"/>
        <v>10.649999999403953</v>
      </c>
      <c r="O2802" s="411"/>
      <c r="P2802" s="485">
        <f t="shared" ca="1" si="1210"/>
        <v>1.5194560185184587</v>
      </c>
      <c r="Q2802" s="484">
        <f t="shared" ca="1" si="1211"/>
        <v>1.5196064814814216</v>
      </c>
      <c r="R2802" s="486">
        <v>0.10999999940395355</v>
      </c>
      <c r="S2802" s="486"/>
      <c r="T2802"/>
      <c r="U2802" s="469" t="str">
        <f t="shared" si="1212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8.34</v>
      </c>
      <c r="H2803" s="407">
        <f t="shared" si="1243"/>
        <v>1.2</v>
      </c>
      <c r="I2803" s="407">
        <f t="shared" si="1205"/>
        <v>10.039999999999999</v>
      </c>
      <c r="J2803" s="407">
        <f t="shared" si="1206"/>
        <v>10.149999999403953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10.54</v>
      </c>
      <c r="N2803" s="410">
        <f t="shared" si="1209"/>
        <v>10.649999999403953</v>
      </c>
      <c r="O2803" s="411"/>
      <c r="P2803" s="485">
        <f t="shared" ca="1" si="1210"/>
        <v>1.5198495370369771</v>
      </c>
      <c r="Q2803" s="484">
        <f t="shared" ca="1" si="1211"/>
        <v>1.5199999999999401</v>
      </c>
      <c r="R2803" s="486">
        <v>0.10999999940395355</v>
      </c>
      <c r="S2803" s="486"/>
      <c r="T2803"/>
      <c r="U2803" s="469" t="str">
        <f t="shared" si="1212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8.34</v>
      </c>
      <c r="H2804" s="407">
        <f t="shared" si="1244"/>
        <v>1.2</v>
      </c>
      <c r="I2804" s="407">
        <f t="shared" si="1205"/>
        <v>10.039999999999999</v>
      </c>
      <c r="J2804" s="407">
        <f t="shared" si="1206"/>
        <v>10.149999999403953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10.54</v>
      </c>
      <c r="N2804" s="410">
        <f t="shared" si="1209"/>
        <v>10.649999999403953</v>
      </c>
      <c r="O2804" s="411"/>
      <c r="P2804" s="485">
        <f t="shared" ca="1" si="1210"/>
        <v>1.5202662037036438</v>
      </c>
      <c r="Q2804" s="484">
        <f t="shared" ca="1" si="1211"/>
        <v>1.5204398148147549</v>
      </c>
      <c r="R2804" s="486">
        <v>0.10999999940395355</v>
      </c>
      <c r="S2804" s="486"/>
      <c r="T2804"/>
      <c r="U2804" s="469" t="str">
        <f t="shared" si="1212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8.34</v>
      </c>
      <c r="H2805" s="407">
        <f t="shared" si="1245"/>
        <v>1.2</v>
      </c>
      <c r="I2805" s="407">
        <f t="shared" si="1205"/>
        <v>10.039999999999999</v>
      </c>
      <c r="J2805" s="407">
        <f t="shared" si="1206"/>
        <v>10.149999999403953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10.54</v>
      </c>
      <c r="N2805" s="410">
        <f t="shared" si="1209"/>
        <v>10.649999999403953</v>
      </c>
      <c r="O2805" s="411"/>
      <c r="P2805" s="485">
        <f t="shared" ca="1" si="1210"/>
        <v>1.5206944444443844</v>
      </c>
      <c r="Q2805" s="484">
        <f t="shared" ca="1" si="1211"/>
        <v>1.5208564814814214</v>
      </c>
      <c r="R2805" s="486">
        <v>0.10999999940395355</v>
      </c>
      <c r="S2805" s="486"/>
      <c r="T2805"/>
      <c r="U2805" s="469" t="str">
        <f t="shared" si="1212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8.34</v>
      </c>
      <c r="H2806" s="407">
        <f t="shared" si="1246"/>
        <v>1.2</v>
      </c>
      <c r="I2806" s="407">
        <f t="shared" si="1205"/>
        <v>10.039999999999999</v>
      </c>
      <c r="J2806" s="407">
        <f t="shared" si="1206"/>
        <v>10.149999999403953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10.54</v>
      </c>
      <c r="N2806" s="410">
        <f t="shared" si="1209"/>
        <v>10.649999999403953</v>
      </c>
      <c r="O2806" s="411"/>
      <c r="P2806" s="485">
        <f t="shared" ca="1" si="1210"/>
        <v>1.5210995370369769</v>
      </c>
      <c r="Q2806" s="484">
        <f t="shared" ca="1" si="1211"/>
        <v>1.5212384259258658</v>
      </c>
      <c r="R2806" s="486">
        <v>0.10999999940395355</v>
      </c>
      <c r="S2806" s="486"/>
      <c r="T2806"/>
      <c r="U2806" s="469" t="str">
        <f t="shared" si="1212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8.34</v>
      </c>
      <c r="H2807" s="407">
        <f t="shared" si="1247"/>
        <v>1.2</v>
      </c>
      <c r="I2807" s="407">
        <f t="shared" si="1205"/>
        <v>10.039999999999999</v>
      </c>
      <c r="J2807" s="407">
        <f t="shared" si="1206"/>
        <v>10.149999999403953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10.54</v>
      </c>
      <c r="N2807" s="410">
        <f t="shared" si="1209"/>
        <v>10.649999999403953</v>
      </c>
      <c r="O2807" s="411"/>
      <c r="P2807" s="485">
        <f t="shared" ca="1" si="1210"/>
        <v>1.5214699074073472</v>
      </c>
      <c r="Q2807" s="484">
        <f t="shared" ca="1" si="1211"/>
        <v>1.5216435185184582</v>
      </c>
      <c r="R2807" s="486">
        <v>0.10999999940395355</v>
      </c>
      <c r="S2807" s="486"/>
      <c r="T2807"/>
      <c r="U2807" s="469" t="str">
        <f t="shared" si="1212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8.34</v>
      </c>
      <c r="H2808" s="407">
        <f t="shared" si="1248"/>
        <v>1.2</v>
      </c>
      <c r="I2808" s="407">
        <f t="shared" si="1205"/>
        <v>10.039999999999999</v>
      </c>
      <c r="J2808" s="407">
        <f t="shared" si="1206"/>
        <v>10.149999999403953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10.54</v>
      </c>
      <c r="N2808" s="410">
        <f t="shared" si="1209"/>
        <v>10.649999999403953</v>
      </c>
      <c r="O2808" s="411"/>
      <c r="P2808" s="485">
        <f t="shared" ca="1" si="1210"/>
        <v>1.5219212962962361</v>
      </c>
      <c r="Q2808" s="484">
        <f t="shared" ca="1" si="1211"/>
        <v>1.5220833333332731</v>
      </c>
      <c r="R2808" s="486">
        <v>0.10999999940395355</v>
      </c>
      <c r="S2808" s="486"/>
      <c r="T2808"/>
      <c r="U2808" s="469" t="str">
        <f t="shared" si="1212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8.34</v>
      </c>
      <c r="H2809" s="407">
        <f t="shared" si="1249"/>
        <v>1.2</v>
      </c>
      <c r="I2809" s="407">
        <f t="shared" si="1205"/>
        <v>10.039999999999999</v>
      </c>
      <c r="J2809" s="407">
        <f t="shared" si="1206"/>
        <v>10.149999999403953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10.54</v>
      </c>
      <c r="N2809" s="410">
        <f t="shared" si="1209"/>
        <v>10.649999999403953</v>
      </c>
      <c r="O2809" s="411"/>
      <c r="P2809" s="485">
        <f t="shared" ca="1" si="1210"/>
        <v>1.5223495370369768</v>
      </c>
      <c r="Q2809" s="484">
        <f t="shared" ca="1" si="1211"/>
        <v>1.5225231481480879</v>
      </c>
      <c r="R2809" s="486">
        <v>0.10999999940395355</v>
      </c>
      <c r="S2809" s="486"/>
      <c r="T2809"/>
      <c r="U2809" s="469" t="str">
        <f t="shared" si="1212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8.34</v>
      </c>
      <c r="H2810" s="407">
        <f t="shared" si="1250"/>
        <v>1.2</v>
      </c>
      <c r="I2810" s="407">
        <f t="shared" si="1205"/>
        <v>10.039999999999999</v>
      </c>
      <c r="J2810" s="407">
        <f t="shared" si="1206"/>
        <v>10.149999999403953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10.54</v>
      </c>
      <c r="N2810" s="410">
        <f t="shared" si="1209"/>
        <v>10.649999999403953</v>
      </c>
      <c r="O2810" s="411"/>
      <c r="P2810" s="485">
        <f t="shared" ca="1" si="1210"/>
        <v>1.5227546296295693</v>
      </c>
      <c r="Q2810" s="484">
        <f t="shared" ca="1" si="1211"/>
        <v>1.5229050925925323</v>
      </c>
      <c r="R2810" s="486">
        <v>0.10999999940395355</v>
      </c>
      <c r="S2810" s="486"/>
      <c r="T2810"/>
      <c r="U2810" s="469" t="str">
        <f t="shared" si="1212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8.34</v>
      </c>
      <c r="H2811" s="407">
        <f t="shared" si="1251"/>
        <v>1.2</v>
      </c>
      <c r="I2811" s="407">
        <f t="shared" si="1205"/>
        <v>10.039999999999999</v>
      </c>
      <c r="J2811" s="407">
        <f t="shared" si="1206"/>
        <v>10.149999999403953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10.54</v>
      </c>
      <c r="N2811" s="410">
        <f t="shared" si="1209"/>
        <v>10.649999999403953</v>
      </c>
      <c r="O2811" s="411"/>
      <c r="P2811" s="485">
        <f t="shared" ca="1" si="1210"/>
        <v>1.5231365740740137</v>
      </c>
      <c r="Q2811" s="484">
        <f t="shared" ca="1" si="1211"/>
        <v>1.5232986111110507</v>
      </c>
      <c r="R2811" s="486">
        <v>0.10999999940395355</v>
      </c>
      <c r="S2811" s="486"/>
      <c r="T2811"/>
      <c r="U2811" s="469" t="str">
        <f t="shared" si="1212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8.34</v>
      </c>
      <c r="H2812" s="407">
        <f t="shared" si="1252"/>
        <v>1.2</v>
      </c>
      <c r="I2812" s="407">
        <f t="shared" si="1205"/>
        <v>10.039999999999999</v>
      </c>
      <c r="J2812" s="407">
        <f t="shared" si="1206"/>
        <v>10.149999999403953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10.54</v>
      </c>
      <c r="N2812" s="410">
        <f t="shared" si="1209"/>
        <v>10.649999999403953</v>
      </c>
      <c r="O2812" s="411"/>
      <c r="P2812" s="485">
        <f t="shared" ca="1" si="1210"/>
        <v>1.5235648148147545</v>
      </c>
      <c r="Q2812" s="484">
        <f t="shared" ca="1" si="1211"/>
        <v>1.5237268518517915</v>
      </c>
      <c r="R2812" s="486">
        <v>0.10999999940395355</v>
      </c>
      <c r="S2812" s="486"/>
      <c r="T2812"/>
      <c r="U2812" s="469" t="str">
        <f t="shared" si="1212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8.34</v>
      </c>
      <c r="H2813" s="407">
        <f t="shared" si="1253"/>
        <v>1.2</v>
      </c>
      <c r="I2813" s="407">
        <f t="shared" si="1205"/>
        <v>10.039999999999999</v>
      </c>
      <c r="J2813" s="407">
        <f t="shared" si="1206"/>
        <v>10.149999999403953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10.54</v>
      </c>
      <c r="N2813" s="410">
        <f t="shared" si="1209"/>
        <v>10.649999999403953</v>
      </c>
      <c r="O2813" s="411"/>
      <c r="P2813" s="485">
        <f t="shared" ca="1" si="1210"/>
        <v>1.5239699074073469</v>
      </c>
      <c r="Q2813" s="484">
        <f t="shared" ca="1" si="1211"/>
        <v>1.5241203703703099</v>
      </c>
      <c r="R2813" s="486">
        <v>0.10999999940395355</v>
      </c>
      <c r="S2813" s="486"/>
      <c r="T2813"/>
      <c r="U2813" s="469" t="str">
        <f t="shared" si="1212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8.34</v>
      </c>
      <c r="H2814" s="407">
        <f t="shared" si="1254"/>
        <v>1.2</v>
      </c>
      <c r="I2814" s="407">
        <f t="shared" si="1205"/>
        <v>10.039999999999999</v>
      </c>
      <c r="J2814" s="407">
        <f t="shared" si="1206"/>
        <v>10.149999999403953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10.54</v>
      </c>
      <c r="N2814" s="410">
        <f t="shared" si="1209"/>
        <v>10.649999999403953</v>
      </c>
      <c r="O2814" s="411"/>
      <c r="P2814" s="485">
        <f t="shared" ca="1" si="1210"/>
        <v>1.5243518518517913</v>
      </c>
      <c r="Q2814" s="484">
        <f t="shared" ca="1" si="1211"/>
        <v>1.5245254629629024</v>
      </c>
      <c r="R2814" s="486">
        <v>0.10999999940395355</v>
      </c>
      <c r="S2814" s="486"/>
      <c r="T2814"/>
      <c r="U2814" s="469" t="str">
        <f t="shared" si="1212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8.34</v>
      </c>
      <c r="H2815" s="407">
        <f t="shared" si="1255"/>
        <v>1.2</v>
      </c>
      <c r="I2815" s="407">
        <f t="shared" si="1205"/>
        <v>10.039999999999999</v>
      </c>
      <c r="J2815" s="407">
        <f t="shared" si="1206"/>
        <v>10.149999999403953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10.54</v>
      </c>
      <c r="N2815" s="410">
        <f t="shared" si="1209"/>
        <v>10.649999999403953</v>
      </c>
      <c r="O2815" s="411"/>
      <c r="P2815" s="485">
        <f t="shared" ca="1" si="1210"/>
        <v>1.5247685185184578</v>
      </c>
      <c r="Q2815" s="484">
        <f t="shared" ca="1" si="1211"/>
        <v>1.5249305555554948</v>
      </c>
      <c r="R2815" s="486">
        <v>0.10999999940395355</v>
      </c>
      <c r="S2815" s="486"/>
      <c r="T2815"/>
      <c r="U2815" s="469" t="str">
        <f t="shared" si="1212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8.34</v>
      </c>
      <c r="H2816" s="407">
        <f t="shared" si="1256"/>
        <v>1.2</v>
      </c>
      <c r="I2816" s="407">
        <f t="shared" si="1205"/>
        <v>10.039999999999999</v>
      </c>
      <c r="J2816" s="407">
        <f t="shared" si="1206"/>
        <v>10.149999999403953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10.54</v>
      </c>
      <c r="N2816" s="410">
        <f t="shared" si="1209"/>
        <v>10.649999999403953</v>
      </c>
      <c r="O2816" s="411"/>
      <c r="P2816" s="485">
        <f t="shared" ca="1" si="1210"/>
        <v>1.5251620370369763</v>
      </c>
      <c r="Q2816" s="484">
        <f t="shared" ca="1" si="1211"/>
        <v>1.5253356481480873</v>
      </c>
      <c r="R2816" s="486">
        <v>0.10999999940395355</v>
      </c>
      <c r="S2816" s="486"/>
      <c r="T2816"/>
      <c r="U2816" s="469" t="str">
        <f t="shared" si="1212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8.34</v>
      </c>
      <c r="H2817" s="407">
        <f t="shared" si="1257"/>
        <v>1.2</v>
      </c>
      <c r="I2817" s="407">
        <f t="shared" si="1205"/>
        <v>10.039999999999999</v>
      </c>
      <c r="J2817" s="407">
        <f t="shared" si="1206"/>
        <v>10.149999999403953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10.54</v>
      </c>
      <c r="N2817" s="410">
        <f t="shared" si="1209"/>
        <v>10.649999999403953</v>
      </c>
      <c r="O2817" s="411"/>
      <c r="P2817" s="485">
        <f t="shared" ca="1" si="1210"/>
        <v>1.5256249999999392</v>
      </c>
      <c r="Q2817" s="484">
        <f t="shared" ca="1" si="1211"/>
        <v>1.5257638888888281</v>
      </c>
      <c r="R2817" s="486">
        <v>0.10999999940395355</v>
      </c>
      <c r="S2817" s="486"/>
      <c r="T2817"/>
      <c r="U2817" s="469" t="str">
        <f t="shared" si="1212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8.34</v>
      </c>
      <c r="H2818" s="407">
        <f t="shared" si="1258"/>
        <v>1.2</v>
      </c>
      <c r="I2818" s="407">
        <f t="shared" si="1205"/>
        <v>10.039999999999999</v>
      </c>
      <c r="J2818" s="407">
        <f t="shared" si="1206"/>
        <v>10.149999999403953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10.54</v>
      </c>
      <c r="N2818" s="410">
        <f t="shared" si="1209"/>
        <v>10.649999999403953</v>
      </c>
      <c r="O2818" s="411"/>
      <c r="P2818" s="485">
        <f t="shared" ca="1" si="1210"/>
        <v>1.5260069444443836</v>
      </c>
      <c r="Q2818" s="484">
        <f t="shared" ca="1" si="1211"/>
        <v>1.5261574074073465</v>
      </c>
      <c r="R2818" s="486">
        <v>0.10999999940395355</v>
      </c>
      <c r="S2818" s="486"/>
      <c r="T2818"/>
      <c r="U2818" s="469" t="str">
        <f t="shared" si="1212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8.34</v>
      </c>
      <c r="H2819" s="407">
        <f t="shared" si="1259"/>
        <v>1.2</v>
      </c>
      <c r="I2819" s="407">
        <f t="shared" si="1205"/>
        <v>10.039999999999999</v>
      </c>
      <c r="J2819" s="407">
        <f t="shared" si="1206"/>
        <v>10.149999999403953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10.54</v>
      </c>
      <c r="N2819" s="410">
        <f t="shared" si="1209"/>
        <v>10.649999999403953</v>
      </c>
      <c r="O2819" s="411"/>
      <c r="P2819" s="485">
        <f t="shared" ca="1" si="1210"/>
        <v>1.526412037036976</v>
      </c>
      <c r="Q2819" s="484">
        <f t="shared" ca="1" si="1211"/>
        <v>1.526562499999939</v>
      </c>
      <c r="R2819" s="486">
        <v>0.10999999940395355</v>
      </c>
      <c r="S2819" s="486"/>
      <c r="T2819"/>
      <c r="U2819" s="469" t="str">
        <f t="shared" si="1212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8.34</v>
      </c>
      <c r="H2820" s="407">
        <f t="shared" si="1260"/>
        <v>1.2</v>
      </c>
      <c r="I2820" s="407">
        <f t="shared" si="1205"/>
        <v>10.039999999999999</v>
      </c>
      <c r="J2820" s="407">
        <f t="shared" si="1206"/>
        <v>10.149999999403953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10.54</v>
      </c>
      <c r="N2820" s="410">
        <f t="shared" si="1209"/>
        <v>10.649999999403953</v>
      </c>
      <c r="O2820" s="411"/>
      <c r="P2820" s="485">
        <f t="shared" ca="1" si="1210"/>
        <v>1.5268055555554945</v>
      </c>
      <c r="Q2820" s="484">
        <f t="shared" ca="1" si="1211"/>
        <v>1.5269791666666055</v>
      </c>
      <c r="R2820" s="486">
        <v>0.10999999940395355</v>
      </c>
      <c r="S2820" s="486"/>
      <c r="T2820"/>
      <c r="U2820" s="469" t="str">
        <f t="shared" si="1212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8.34</v>
      </c>
      <c r="H2821" s="407">
        <f t="shared" si="1261"/>
        <v>1.2</v>
      </c>
      <c r="I2821" s="407">
        <f t="shared" si="1205"/>
        <v>10.039999999999999</v>
      </c>
      <c r="J2821" s="407">
        <f t="shared" si="1206"/>
        <v>10.149999999403953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10.54</v>
      </c>
      <c r="N2821" s="410">
        <f t="shared" si="1209"/>
        <v>10.649999999403953</v>
      </c>
      <c r="O2821" s="411"/>
      <c r="P2821" s="485">
        <f t="shared" ca="1" si="1210"/>
        <v>1.5272569444443833</v>
      </c>
      <c r="Q2821" s="484">
        <f t="shared" ca="1" si="1211"/>
        <v>1.5274074074073463</v>
      </c>
      <c r="R2821" s="486">
        <v>0.10999999940395355</v>
      </c>
      <c r="S2821" s="486"/>
      <c r="T2821"/>
      <c r="U2821" s="469" t="str">
        <f t="shared" si="1212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8.34</v>
      </c>
      <c r="H2822" s="407">
        <f t="shared" si="1262"/>
        <v>1.2</v>
      </c>
      <c r="I2822" s="407">
        <f t="shared" si="1205"/>
        <v>10.039999999999999</v>
      </c>
      <c r="J2822" s="407">
        <f t="shared" si="1206"/>
        <v>10.149999999403953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10.54</v>
      </c>
      <c r="N2822" s="410">
        <f t="shared" si="1209"/>
        <v>10.649999999403953</v>
      </c>
      <c r="O2822" s="411"/>
      <c r="P2822" s="485">
        <f t="shared" ca="1" si="1210"/>
        <v>1.5276504629629017</v>
      </c>
      <c r="Q2822" s="484">
        <f t="shared" ca="1" si="1211"/>
        <v>1.5278009259258647</v>
      </c>
      <c r="R2822" s="486">
        <v>0.10999999940395355</v>
      </c>
      <c r="S2822" s="486"/>
      <c r="T2822"/>
      <c r="U2822" s="469" t="str">
        <f t="shared" si="1212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8.34</v>
      </c>
      <c r="H2823" s="407">
        <f t="shared" si="1263"/>
        <v>1.2</v>
      </c>
      <c r="I2823" s="407">
        <f t="shared" si="1205"/>
        <v>10.039999999999999</v>
      </c>
      <c r="J2823" s="407">
        <f t="shared" si="1206"/>
        <v>10.149999999403953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10.54</v>
      </c>
      <c r="N2823" s="410">
        <f t="shared" si="1209"/>
        <v>10.649999999403953</v>
      </c>
      <c r="O2823" s="411"/>
      <c r="P2823" s="485">
        <f t="shared" ca="1" si="1210"/>
        <v>1.5280787037036425</v>
      </c>
      <c r="Q2823" s="484">
        <f t="shared" ca="1" si="1211"/>
        <v>1.5282407407406795</v>
      </c>
      <c r="R2823" s="486">
        <v>0.10999999940395355</v>
      </c>
      <c r="S2823" s="486"/>
      <c r="T2823"/>
      <c r="U2823" s="469" t="str">
        <f t="shared" si="1212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8.34</v>
      </c>
      <c r="H2824" s="407">
        <f t="shared" si="1264"/>
        <v>1.2</v>
      </c>
      <c r="I2824" s="407">
        <f t="shared" si="1205"/>
        <v>10.039999999999999</v>
      </c>
      <c r="J2824" s="407">
        <f t="shared" si="1206"/>
        <v>10.149999999403953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10.54</v>
      </c>
      <c r="N2824" s="410">
        <f t="shared" si="1209"/>
        <v>10.649999999403953</v>
      </c>
      <c r="O2824" s="411"/>
      <c r="P2824" s="485">
        <f t="shared" ca="1" si="1210"/>
        <v>1.528483796296235</v>
      </c>
      <c r="Q2824" s="484">
        <f t="shared" ca="1" si="1211"/>
        <v>1.528657407407346</v>
      </c>
      <c r="R2824" s="486">
        <v>0.10999999940395355</v>
      </c>
      <c r="S2824" s="486"/>
      <c r="T2824"/>
      <c r="U2824" s="469" t="str">
        <f t="shared" si="1212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8.34</v>
      </c>
      <c r="H2825" s="407">
        <f t="shared" si="1265"/>
        <v>1.2</v>
      </c>
      <c r="I2825" s="407">
        <f t="shared" si="1205"/>
        <v>10.039999999999999</v>
      </c>
      <c r="J2825" s="407">
        <f t="shared" si="1206"/>
        <v>10.149999999403953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10.54</v>
      </c>
      <c r="N2825" s="410">
        <f t="shared" si="1209"/>
        <v>10.649999999403953</v>
      </c>
      <c r="O2825" s="411"/>
      <c r="P2825" s="485">
        <f t="shared" ca="1" si="1210"/>
        <v>1.5289004629629015</v>
      </c>
      <c r="Q2825" s="484">
        <f t="shared" ca="1" si="1211"/>
        <v>1.5290393518517904</v>
      </c>
      <c r="R2825" s="486">
        <v>0.10999999940395355</v>
      </c>
      <c r="S2825" s="486"/>
      <c r="T2825"/>
      <c r="U2825" s="469" t="str">
        <f t="shared" si="1212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8.34</v>
      </c>
      <c r="H2826" s="407">
        <f t="shared" si="1266"/>
        <v>1.2</v>
      </c>
      <c r="I2826" s="407">
        <f t="shared" si="1205"/>
        <v>10.039999999999999</v>
      </c>
      <c r="J2826" s="407">
        <f t="shared" si="1206"/>
        <v>10.149999999403953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10.54</v>
      </c>
      <c r="N2826" s="410">
        <f t="shared" si="1209"/>
        <v>10.649999999403953</v>
      </c>
      <c r="O2826" s="411"/>
      <c r="P2826" s="485">
        <f t="shared" ca="1" si="1210"/>
        <v>1.5292939814814199</v>
      </c>
      <c r="Q2826" s="484">
        <f t="shared" ca="1" si="1211"/>
        <v>1.5294444444443829</v>
      </c>
      <c r="R2826" s="486">
        <v>0.10999999940395355</v>
      </c>
      <c r="S2826" s="486"/>
      <c r="T2826"/>
      <c r="U2826" s="469" t="str">
        <f t="shared" si="1212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8.34</v>
      </c>
      <c r="H2827" s="407">
        <f t="shared" si="1267"/>
        <v>1.2</v>
      </c>
      <c r="I2827" s="407">
        <f t="shared" si="1205"/>
        <v>10.039999999999999</v>
      </c>
      <c r="J2827" s="407">
        <f t="shared" si="1206"/>
        <v>10.149999999403953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10.54</v>
      </c>
      <c r="N2827" s="410">
        <f t="shared" si="1209"/>
        <v>10.649999999403953</v>
      </c>
      <c r="O2827" s="411"/>
      <c r="P2827" s="485">
        <f t="shared" ca="1" si="1210"/>
        <v>1.5296990740740124</v>
      </c>
      <c r="Q2827" s="484">
        <f t="shared" ca="1" si="1211"/>
        <v>1.5298379629629013</v>
      </c>
      <c r="R2827" s="486">
        <v>0.10999999940395355</v>
      </c>
      <c r="S2827" s="486"/>
      <c r="T2827"/>
      <c r="U2827" s="469" t="str">
        <f t="shared" si="1212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8.34</v>
      </c>
      <c r="H2828" s="407">
        <f t="shared" si="1268"/>
        <v>1.2</v>
      </c>
      <c r="I2828" s="407">
        <f t="shared" si="1205"/>
        <v>10.039999999999999</v>
      </c>
      <c r="J2828" s="407">
        <f t="shared" si="1206"/>
        <v>10.149999999403953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10.54</v>
      </c>
      <c r="N2828" s="410">
        <f t="shared" si="1209"/>
        <v>10.649999999403953</v>
      </c>
      <c r="O2828" s="411"/>
      <c r="P2828" s="485">
        <f t="shared" ca="1" si="1210"/>
        <v>1.5300925925925308</v>
      </c>
      <c r="Q2828" s="484">
        <f t="shared" ca="1" si="1211"/>
        <v>1.5302430555554938</v>
      </c>
      <c r="R2828" s="486">
        <v>0.10999999940395355</v>
      </c>
      <c r="S2828" s="486"/>
      <c r="T2828"/>
      <c r="U2828" s="469" t="str">
        <f t="shared" si="1212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8.34</v>
      </c>
      <c r="H2829" s="407">
        <f t="shared" si="1269"/>
        <v>1.2</v>
      </c>
      <c r="I2829" s="407">
        <f t="shared" si="1205"/>
        <v>10.039999999999999</v>
      </c>
      <c r="J2829" s="407">
        <f t="shared" si="1206"/>
        <v>10.149999999403953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10.54</v>
      </c>
      <c r="N2829" s="410">
        <f t="shared" si="1209"/>
        <v>10.649999999403953</v>
      </c>
      <c r="O2829" s="411"/>
      <c r="P2829" s="485">
        <f t="shared" ca="1" si="1210"/>
        <v>1.5304976851851233</v>
      </c>
      <c r="Q2829" s="484">
        <f t="shared" ca="1" si="1211"/>
        <v>1.5306481481480863</v>
      </c>
      <c r="R2829" s="486">
        <v>0.10999999940395355</v>
      </c>
      <c r="S2829" s="486"/>
      <c r="T2829"/>
      <c r="U2829" s="469" t="str">
        <f t="shared" si="1212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8.34</v>
      </c>
      <c r="H2830" s="407">
        <f t="shared" si="1270"/>
        <v>1.2</v>
      </c>
      <c r="I2830" s="407">
        <f t="shared" si="1205"/>
        <v>10.039999999999999</v>
      </c>
      <c r="J2830" s="407">
        <f t="shared" si="1206"/>
        <v>10.149999999403953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10.54</v>
      </c>
      <c r="N2830" s="410">
        <f t="shared" si="1209"/>
        <v>10.649999999403953</v>
      </c>
      <c r="O2830" s="411"/>
      <c r="P2830" s="485">
        <f t="shared" ca="1" si="1210"/>
        <v>1.5308912037036417</v>
      </c>
      <c r="Q2830" s="484">
        <f t="shared" ca="1" si="1211"/>
        <v>1.5310416666666047</v>
      </c>
      <c r="R2830" s="486">
        <v>0.10999999940395355</v>
      </c>
      <c r="S2830" s="486"/>
      <c r="T2830"/>
      <c r="U2830" s="469" t="str">
        <f t="shared" si="1212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8.34</v>
      </c>
      <c r="H2831" s="407">
        <f t="shared" si="1271"/>
        <v>1.2</v>
      </c>
      <c r="I2831" s="407">
        <f t="shared" si="1205"/>
        <v>10.039999999999999</v>
      </c>
      <c r="J2831" s="407">
        <f t="shared" si="1206"/>
        <v>10.149999999403953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10.54</v>
      </c>
      <c r="N2831" s="410">
        <f t="shared" si="1209"/>
        <v>10.649999999403953</v>
      </c>
      <c r="O2831" s="411"/>
      <c r="P2831" s="485">
        <f t="shared" ca="1" si="1210"/>
        <v>1.5312847222221602</v>
      </c>
      <c r="Q2831" s="484">
        <f t="shared" ca="1" si="1211"/>
        <v>1.5314467592591972</v>
      </c>
      <c r="R2831" s="486">
        <v>0.10999999940395355</v>
      </c>
      <c r="S2831" s="486"/>
      <c r="T2831"/>
      <c r="U2831" s="469" t="str">
        <f t="shared" si="1212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8.34</v>
      </c>
      <c r="H2832" s="407">
        <f t="shared" si="1272"/>
        <v>1.2</v>
      </c>
      <c r="I2832" s="407">
        <f t="shared" si="1205"/>
        <v>10.039999999999999</v>
      </c>
      <c r="J2832" s="407">
        <f t="shared" si="1206"/>
        <v>10.149999999403953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10.54</v>
      </c>
      <c r="N2832" s="410">
        <f t="shared" si="1209"/>
        <v>10.649999999403953</v>
      </c>
      <c r="O2832" s="411"/>
      <c r="P2832" s="485">
        <f t="shared" ca="1" si="1210"/>
        <v>1.5316898148147526</v>
      </c>
      <c r="Q2832" s="484">
        <f t="shared" ca="1" si="1211"/>
        <v>1.5318518518517896</v>
      </c>
      <c r="R2832" s="486">
        <v>0.10999999940395355</v>
      </c>
      <c r="S2832" s="486"/>
      <c r="T2832"/>
      <c r="U2832" s="469" t="str">
        <f t="shared" si="1212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8.34</v>
      </c>
      <c r="H2833" s="407">
        <f t="shared" si="1273"/>
        <v>1.2</v>
      </c>
      <c r="I2833" s="407">
        <f t="shared" si="1205"/>
        <v>10.039999999999999</v>
      </c>
      <c r="J2833" s="407">
        <f t="shared" si="1206"/>
        <v>10.149999999403953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10.54</v>
      </c>
      <c r="N2833" s="410">
        <f t="shared" si="1209"/>
        <v>10.649999999403953</v>
      </c>
      <c r="O2833" s="411"/>
      <c r="P2833" s="485">
        <f t="shared" ca="1" si="1210"/>
        <v>1.5321412037036415</v>
      </c>
      <c r="Q2833" s="484">
        <f t="shared" ca="1" si="1211"/>
        <v>1.5322916666666044</v>
      </c>
      <c r="R2833" s="486">
        <v>0.10999999940395355</v>
      </c>
      <c r="S2833" s="486"/>
      <c r="T2833"/>
      <c r="U2833" s="469" t="str">
        <f t="shared" si="1212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8.34</v>
      </c>
      <c r="H2834" s="407">
        <f t="shared" si="1274"/>
        <v>1.2</v>
      </c>
      <c r="I2834" s="407">
        <f t="shared" si="1205"/>
        <v>10.039999999999999</v>
      </c>
      <c r="J2834" s="407">
        <f t="shared" si="1206"/>
        <v>10.149999999403953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10.54</v>
      </c>
      <c r="N2834" s="410">
        <f t="shared" si="1209"/>
        <v>10.649999999403953</v>
      </c>
      <c r="O2834" s="411"/>
      <c r="P2834" s="485">
        <f t="shared" ca="1" si="1210"/>
        <v>1.5325347222221599</v>
      </c>
      <c r="Q2834" s="484">
        <f t="shared" ca="1" si="1211"/>
        <v>1.5326736111110488</v>
      </c>
      <c r="R2834" s="486">
        <v>0.10999999940395355</v>
      </c>
      <c r="S2834" s="486"/>
      <c r="T2834"/>
      <c r="U2834" s="469" t="str">
        <f t="shared" si="1212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8.34</v>
      </c>
      <c r="H2835" s="407">
        <f t="shared" si="1275"/>
        <v>1.2</v>
      </c>
      <c r="I2835" s="407">
        <f t="shared" si="1205"/>
        <v>10.039999999999999</v>
      </c>
      <c r="J2835" s="407">
        <f t="shared" si="1206"/>
        <v>10.149999999403953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10.54</v>
      </c>
      <c r="N2835" s="410">
        <f t="shared" si="1209"/>
        <v>10.649999999403953</v>
      </c>
      <c r="O2835" s="411"/>
      <c r="P2835" s="485">
        <f t="shared" ca="1" si="1210"/>
        <v>1.5329629629629007</v>
      </c>
      <c r="Q2835" s="484">
        <f t="shared" ca="1" si="1211"/>
        <v>1.5331134259258636</v>
      </c>
      <c r="R2835" s="486">
        <v>0.10999999940395355</v>
      </c>
      <c r="S2835" s="486"/>
      <c r="T2835"/>
      <c r="U2835" s="469" t="str">
        <f t="shared" si="1212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8.34</v>
      </c>
      <c r="H2836" s="407">
        <f t="shared" si="1276"/>
        <v>1.2</v>
      </c>
      <c r="I2836" s="407">
        <f t="shared" si="1205"/>
        <v>10.039999999999999</v>
      </c>
      <c r="J2836" s="407">
        <f t="shared" si="1206"/>
        <v>10.149999999403953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10.54</v>
      </c>
      <c r="N2836" s="410">
        <f t="shared" si="1209"/>
        <v>10.649999999403953</v>
      </c>
      <c r="O2836" s="411"/>
      <c r="P2836" s="485">
        <f t="shared" ca="1" si="1210"/>
        <v>1.5334027777777155</v>
      </c>
      <c r="Q2836" s="484">
        <f t="shared" ca="1" si="1211"/>
        <v>1.5335532407406784</v>
      </c>
      <c r="R2836" s="486">
        <v>0.10999999940395355</v>
      </c>
      <c r="S2836" s="486"/>
      <c r="T2836"/>
      <c r="U2836" s="469" t="str">
        <f t="shared" si="1212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8.34</v>
      </c>
      <c r="H2837" s="407">
        <f t="shared" si="1277"/>
        <v>1.2</v>
      </c>
      <c r="I2837" s="407">
        <f t="shared" si="1205"/>
        <v>10.039999999999999</v>
      </c>
      <c r="J2837" s="407">
        <f t="shared" si="1206"/>
        <v>10.149999999403953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10.54</v>
      </c>
      <c r="N2837" s="410">
        <f t="shared" si="1209"/>
        <v>10.649999999403953</v>
      </c>
      <c r="O2837" s="411"/>
      <c r="P2837" s="485">
        <f t="shared" ca="1" si="1210"/>
        <v>1.5338310185184563</v>
      </c>
      <c r="Q2837" s="484">
        <f t="shared" ca="1" si="1211"/>
        <v>1.5339930555554933</v>
      </c>
      <c r="R2837" s="486">
        <v>0.10999999940395355</v>
      </c>
      <c r="S2837" s="486"/>
      <c r="T2837"/>
      <c r="U2837" s="469" t="str">
        <f t="shared" si="1212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8.34</v>
      </c>
      <c r="H2838" s="407">
        <f t="shared" si="1278"/>
        <v>1.2</v>
      </c>
      <c r="I2838" s="407">
        <f t="shared" ref="I2838:I2901" si="1279">F2838+G2838</f>
        <v>10.039999999999999</v>
      </c>
      <c r="J2838" s="407">
        <f t="shared" ref="J2838:J2901" si="1280">I2838+R2838</f>
        <v>10.149999999403953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10.54</v>
      </c>
      <c r="N2838" s="410">
        <f t="shared" ref="N2838:N2901" si="1283">J2838+L2838</f>
        <v>10.649999999403953</v>
      </c>
      <c r="O2838" s="411"/>
      <c r="P2838" s="485">
        <f t="shared" ref="P2838:P2901" ca="1" si="1284">Q2837+TIME(0,0,RANDBETWEEN(20,25))</f>
        <v>1.5342476851851228</v>
      </c>
      <c r="Q2838" s="484">
        <f t="shared" ref="Q2838:Q2901" ca="1" si="1285">P2838+TIME(0,0,RANDBETWEEN(12,15))</f>
        <v>1.5343981481480857</v>
      </c>
      <c r="R2838" s="486">
        <v>0.10999999940395355</v>
      </c>
      <c r="S2838" s="486"/>
      <c r="T2838"/>
      <c r="U2838" s="469" t="str">
        <f t="shared" ref="U2838:U2901" si="1286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8.34</v>
      </c>
      <c r="H2839" s="407">
        <f t="shared" si="1287"/>
        <v>1.2</v>
      </c>
      <c r="I2839" s="407">
        <f t="shared" si="1279"/>
        <v>10.039999999999999</v>
      </c>
      <c r="J2839" s="407">
        <f t="shared" si="1280"/>
        <v>10.149999999403953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10.54</v>
      </c>
      <c r="N2839" s="410">
        <f t="shared" si="1283"/>
        <v>10.649999999403953</v>
      </c>
      <c r="O2839" s="411"/>
      <c r="P2839" s="485">
        <f t="shared" ca="1" si="1284"/>
        <v>1.5346759259258635</v>
      </c>
      <c r="Q2839" s="484">
        <f t="shared" ca="1" si="1285"/>
        <v>1.5348379629629005</v>
      </c>
      <c r="R2839" s="486">
        <v>0.10999999940395355</v>
      </c>
      <c r="S2839" s="486"/>
      <c r="T2839"/>
      <c r="U2839" s="469" t="str">
        <f t="shared" si="1286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8.34</v>
      </c>
      <c r="H2840" s="407">
        <f t="shared" si="1288"/>
        <v>1.2</v>
      </c>
      <c r="I2840" s="407">
        <f t="shared" si="1279"/>
        <v>10.039999999999999</v>
      </c>
      <c r="J2840" s="407">
        <f t="shared" si="1280"/>
        <v>10.149999999403953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10.54</v>
      </c>
      <c r="N2840" s="410">
        <f t="shared" si="1283"/>
        <v>10.649999999403953</v>
      </c>
      <c r="O2840" s="411"/>
      <c r="P2840" s="485">
        <f t="shared" ca="1" si="1284"/>
        <v>1.5350925925925301</v>
      </c>
      <c r="Q2840" s="484">
        <f t="shared" ca="1" si="1285"/>
        <v>1.535254629629567</v>
      </c>
      <c r="R2840" s="486">
        <v>0.10999999940395355</v>
      </c>
      <c r="S2840" s="486"/>
      <c r="T2840"/>
      <c r="U2840" s="469" t="str">
        <f t="shared" si="1286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8.34</v>
      </c>
      <c r="H2841" s="407">
        <f t="shared" si="1289"/>
        <v>1.2</v>
      </c>
      <c r="I2841" s="407">
        <f t="shared" si="1279"/>
        <v>10.039999999999999</v>
      </c>
      <c r="J2841" s="407">
        <f t="shared" si="1280"/>
        <v>10.149999999403953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10.54</v>
      </c>
      <c r="N2841" s="410">
        <f t="shared" si="1283"/>
        <v>10.649999999403953</v>
      </c>
      <c r="O2841" s="411"/>
      <c r="P2841" s="485">
        <f t="shared" ca="1" si="1284"/>
        <v>1.5355092592591966</v>
      </c>
      <c r="Q2841" s="484">
        <f t="shared" ca="1" si="1285"/>
        <v>1.5356597222221595</v>
      </c>
      <c r="R2841" s="486">
        <v>0.10999999940395355</v>
      </c>
      <c r="S2841" s="486"/>
      <c r="T2841"/>
      <c r="U2841" s="469" t="str">
        <f t="shared" si="1286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8.34</v>
      </c>
      <c r="H2842" s="407">
        <f t="shared" si="1290"/>
        <v>1.2</v>
      </c>
      <c r="I2842" s="407">
        <f t="shared" si="1279"/>
        <v>10.039999999999999</v>
      </c>
      <c r="J2842" s="407">
        <f t="shared" si="1280"/>
        <v>10.149999999403953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10.54</v>
      </c>
      <c r="N2842" s="410">
        <f t="shared" si="1283"/>
        <v>10.649999999403953</v>
      </c>
      <c r="O2842" s="411"/>
      <c r="P2842" s="485">
        <f t="shared" ca="1" si="1284"/>
        <v>1.535891203703641</v>
      </c>
      <c r="Q2842" s="484">
        <f t="shared" ca="1" si="1285"/>
        <v>1.5360532407406779</v>
      </c>
      <c r="R2842" s="486">
        <v>0.10999999940395355</v>
      </c>
      <c r="S2842" s="486"/>
      <c r="T2842"/>
      <c r="U2842" s="469" t="str">
        <f t="shared" si="1286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8.34</v>
      </c>
      <c r="H2843" s="407">
        <f t="shared" si="1291"/>
        <v>1.2</v>
      </c>
      <c r="I2843" s="407">
        <f t="shared" si="1279"/>
        <v>10.039999999999999</v>
      </c>
      <c r="J2843" s="407">
        <f t="shared" si="1280"/>
        <v>10.149999999403953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10.54</v>
      </c>
      <c r="N2843" s="410">
        <f t="shared" si="1283"/>
        <v>10.649999999403953</v>
      </c>
      <c r="O2843" s="411"/>
      <c r="P2843" s="485">
        <f t="shared" ca="1" si="1284"/>
        <v>1.5363425925925298</v>
      </c>
      <c r="Q2843" s="484">
        <f t="shared" ca="1" si="1285"/>
        <v>1.5364930555554928</v>
      </c>
      <c r="R2843" s="486">
        <v>0.10999999940395355</v>
      </c>
      <c r="S2843" s="486"/>
      <c r="T2843"/>
      <c r="U2843" s="469" t="str">
        <f t="shared" si="1286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8.34</v>
      </c>
      <c r="H2844" s="407">
        <f t="shared" si="1292"/>
        <v>1.2</v>
      </c>
      <c r="I2844" s="407">
        <f t="shared" si="1279"/>
        <v>10.039999999999999</v>
      </c>
      <c r="J2844" s="407">
        <f t="shared" si="1280"/>
        <v>10.149999999403953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10.54</v>
      </c>
      <c r="N2844" s="410">
        <f t="shared" si="1283"/>
        <v>10.649999999403953</v>
      </c>
      <c r="O2844" s="411"/>
      <c r="P2844" s="485">
        <f t="shared" ca="1" si="1284"/>
        <v>1.5367245370369742</v>
      </c>
      <c r="Q2844" s="484">
        <f t="shared" ca="1" si="1285"/>
        <v>1.5368981481480852</v>
      </c>
      <c r="R2844" s="486">
        <v>0.10999999940395355</v>
      </c>
      <c r="S2844" s="486"/>
      <c r="T2844"/>
      <c r="U2844" s="469" t="str">
        <f t="shared" si="1286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8.34</v>
      </c>
      <c r="H2845" s="407">
        <f t="shared" si="1293"/>
        <v>1.2</v>
      </c>
      <c r="I2845" s="407">
        <f t="shared" si="1279"/>
        <v>10.039999999999999</v>
      </c>
      <c r="J2845" s="407">
        <f t="shared" si="1280"/>
        <v>10.149999999403953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10.54</v>
      </c>
      <c r="N2845" s="410">
        <f t="shared" si="1283"/>
        <v>10.649999999403953</v>
      </c>
      <c r="O2845" s="411"/>
      <c r="P2845" s="485">
        <f t="shared" ca="1" si="1284"/>
        <v>1.5371759259258631</v>
      </c>
      <c r="Q2845" s="484">
        <f t="shared" ca="1" si="1285"/>
        <v>1.537314814814752</v>
      </c>
      <c r="R2845" s="486">
        <v>0.10999999940395355</v>
      </c>
      <c r="S2845" s="486"/>
      <c r="T2845"/>
      <c r="U2845" s="469" t="str">
        <f t="shared" si="1286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8.34</v>
      </c>
      <c r="H2846" s="407">
        <f t="shared" si="1294"/>
        <v>1.2</v>
      </c>
      <c r="I2846" s="407">
        <f t="shared" si="1279"/>
        <v>10.039999999999999</v>
      </c>
      <c r="J2846" s="407">
        <f t="shared" si="1280"/>
        <v>10.149999999403953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10.54</v>
      </c>
      <c r="N2846" s="410">
        <f t="shared" si="1283"/>
        <v>10.649999999403953</v>
      </c>
      <c r="O2846" s="411"/>
      <c r="P2846" s="485">
        <f t="shared" ca="1" si="1284"/>
        <v>1.5375462962962334</v>
      </c>
      <c r="Q2846" s="484">
        <f t="shared" ca="1" si="1285"/>
        <v>1.5376967592591964</v>
      </c>
      <c r="R2846" s="486">
        <v>0.10999999940395355</v>
      </c>
      <c r="S2846" s="486"/>
      <c r="T2846"/>
      <c r="U2846" s="469" t="str">
        <f t="shared" si="1286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8.34</v>
      </c>
      <c r="H2847" s="407">
        <f t="shared" si="1295"/>
        <v>1.2</v>
      </c>
      <c r="I2847" s="407">
        <f t="shared" si="1279"/>
        <v>10.039999999999999</v>
      </c>
      <c r="J2847" s="407">
        <f t="shared" si="1280"/>
        <v>10.149999999403953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10.54</v>
      </c>
      <c r="N2847" s="410">
        <f t="shared" si="1283"/>
        <v>10.649999999403953</v>
      </c>
      <c r="O2847" s="411"/>
      <c r="P2847" s="485">
        <f t="shared" ca="1" si="1284"/>
        <v>1.5379745370369742</v>
      </c>
      <c r="Q2847" s="484">
        <f t="shared" ca="1" si="1285"/>
        <v>1.5381249999999371</v>
      </c>
      <c r="R2847" s="486">
        <v>0.10999999940395355</v>
      </c>
      <c r="S2847" s="486"/>
      <c r="T2847"/>
      <c r="U2847" s="469" t="str">
        <f t="shared" si="1286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8.34</v>
      </c>
      <c r="H2848" s="407">
        <f t="shared" si="1296"/>
        <v>1.2</v>
      </c>
      <c r="I2848" s="407">
        <f t="shared" si="1279"/>
        <v>10.039999999999999</v>
      </c>
      <c r="J2848" s="407">
        <f t="shared" si="1280"/>
        <v>10.149999999403953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10.54</v>
      </c>
      <c r="N2848" s="410">
        <f t="shared" si="1283"/>
        <v>10.649999999403953</v>
      </c>
      <c r="O2848" s="411"/>
      <c r="P2848" s="485">
        <f t="shared" ca="1" si="1284"/>
        <v>1.5383680555554926</v>
      </c>
      <c r="Q2848" s="484">
        <f t="shared" ca="1" si="1285"/>
        <v>1.5385069444443815</v>
      </c>
      <c r="R2848" s="486">
        <v>0.10999999940395355</v>
      </c>
      <c r="S2848" s="486"/>
      <c r="T2848"/>
      <c r="U2848" s="469" t="str">
        <f t="shared" si="1286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8.34</v>
      </c>
      <c r="H2849" s="407">
        <f t="shared" si="1297"/>
        <v>1.2</v>
      </c>
      <c r="I2849" s="407">
        <f t="shared" si="1279"/>
        <v>10.039999999999999</v>
      </c>
      <c r="J2849" s="407">
        <f t="shared" si="1280"/>
        <v>10.149999999403953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10.54</v>
      </c>
      <c r="N2849" s="410">
        <f t="shared" si="1283"/>
        <v>10.649999999403953</v>
      </c>
      <c r="O2849" s="411"/>
      <c r="P2849" s="485">
        <f t="shared" ca="1" si="1284"/>
        <v>1.5387847222221593</v>
      </c>
      <c r="Q2849" s="484">
        <f t="shared" ca="1" si="1285"/>
        <v>1.5389351851851223</v>
      </c>
      <c r="R2849" s="486">
        <v>0.10999999940395355</v>
      </c>
      <c r="S2849" s="486"/>
      <c r="T2849"/>
      <c r="U2849" s="469" t="str">
        <f t="shared" si="1286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8.34</v>
      </c>
      <c r="H2850" s="407">
        <f t="shared" si="1299"/>
        <v>1.2</v>
      </c>
      <c r="I2850" s="407">
        <f t="shared" si="1279"/>
        <v>10.039999999999999</v>
      </c>
      <c r="J2850" s="407">
        <f t="shared" si="1280"/>
        <v>10.149999999403953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10.54</v>
      </c>
      <c r="N2850" s="410">
        <f t="shared" si="1283"/>
        <v>10.649999999403953</v>
      </c>
      <c r="O2850" s="411"/>
      <c r="P2850" s="485">
        <f t="shared" ca="1" si="1284"/>
        <v>1.5392245370369741</v>
      </c>
      <c r="Q2850" s="484">
        <f t="shared" ca="1" si="1285"/>
        <v>1.5393865740740111</v>
      </c>
      <c r="R2850" s="486">
        <v>0.10999999940395355</v>
      </c>
      <c r="S2850" s="486"/>
      <c r="T2850"/>
      <c r="U2850" s="469" t="str">
        <f t="shared" si="1286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8.34</v>
      </c>
      <c r="H2851" s="407">
        <f t="shared" si="1301"/>
        <v>1.2</v>
      </c>
      <c r="I2851" s="407">
        <f t="shared" si="1279"/>
        <v>10.039999999999999</v>
      </c>
      <c r="J2851" s="407">
        <f t="shared" si="1280"/>
        <v>10.149999999403953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10.54</v>
      </c>
      <c r="N2851" s="410">
        <f t="shared" si="1283"/>
        <v>10.649999999403953</v>
      </c>
      <c r="O2851" s="411"/>
      <c r="P2851" s="485">
        <f t="shared" ca="1" si="1284"/>
        <v>1.5396180555554926</v>
      </c>
      <c r="Q2851" s="484">
        <f t="shared" ca="1" si="1285"/>
        <v>1.5397800925925296</v>
      </c>
      <c r="R2851" s="486">
        <v>0.10999999940395355</v>
      </c>
      <c r="S2851" s="486"/>
      <c r="T2851"/>
      <c r="U2851" s="469" t="str">
        <f t="shared" si="1286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8.34</v>
      </c>
      <c r="H2852" s="407">
        <f t="shared" si="1302"/>
        <v>1.2</v>
      </c>
      <c r="I2852" s="407">
        <f t="shared" si="1279"/>
        <v>10.039999999999999</v>
      </c>
      <c r="J2852" s="407">
        <f t="shared" si="1280"/>
        <v>10.149999999403953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10.54</v>
      </c>
      <c r="N2852" s="410">
        <f t="shared" si="1283"/>
        <v>10.649999999403953</v>
      </c>
      <c r="O2852" s="411"/>
      <c r="P2852" s="485">
        <f t="shared" ca="1" si="1284"/>
        <v>1.540011574074011</v>
      </c>
      <c r="Q2852" s="484">
        <f t="shared" ca="1" si="1285"/>
        <v>1.540162037036974</v>
      </c>
      <c r="R2852" s="486">
        <v>0.10999999940395355</v>
      </c>
      <c r="S2852" s="486"/>
      <c r="T2852"/>
      <c r="U2852" s="469" t="str">
        <f t="shared" si="1286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8.34</v>
      </c>
      <c r="H2853" s="407">
        <f t="shared" si="1303"/>
        <v>1.2</v>
      </c>
      <c r="I2853" s="407">
        <f t="shared" si="1279"/>
        <v>10.039999999999999</v>
      </c>
      <c r="J2853" s="407">
        <f t="shared" si="1280"/>
        <v>10.149999999403953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10.54</v>
      </c>
      <c r="N2853" s="410">
        <f t="shared" si="1283"/>
        <v>10.649999999403953</v>
      </c>
      <c r="O2853" s="411"/>
      <c r="P2853" s="485">
        <f t="shared" ca="1" si="1284"/>
        <v>1.5403935185184554</v>
      </c>
      <c r="Q2853" s="484">
        <f t="shared" ca="1" si="1285"/>
        <v>1.5405439814814184</v>
      </c>
      <c r="R2853" s="486">
        <v>0.10999999940395355</v>
      </c>
      <c r="S2853" s="486"/>
      <c r="T2853"/>
      <c r="U2853" s="469" t="str">
        <f t="shared" si="1286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8.34</v>
      </c>
      <c r="H2854" s="407">
        <f t="shared" si="1304"/>
        <v>1.2</v>
      </c>
      <c r="I2854" s="407">
        <f t="shared" si="1279"/>
        <v>10.039999999999999</v>
      </c>
      <c r="J2854" s="407">
        <f t="shared" si="1280"/>
        <v>10.149999999403953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10.54</v>
      </c>
      <c r="N2854" s="410">
        <f t="shared" si="1283"/>
        <v>10.649999999403953</v>
      </c>
      <c r="O2854" s="411"/>
      <c r="P2854" s="485">
        <f t="shared" ca="1" si="1284"/>
        <v>1.5408333333332702</v>
      </c>
      <c r="Q2854" s="484">
        <f t="shared" ca="1" si="1285"/>
        <v>1.5410069444443812</v>
      </c>
      <c r="R2854" s="486">
        <v>0.10999999940395355</v>
      </c>
      <c r="S2854" s="486"/>
      <c r="T2854"/>
      <c r="U2854" s="469" t="str">
        <f t="shared" si="1286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8.34</v>
      </c>
      <c r="H2855" s="407">
        <f t="shared" si="1305"/>
        <v>1.2</v>
      </c>
      <c r="I2855" s="407">
        <f t="shared" si="1279"/>
        <v>10.039999999999999</v>
      </c>
      <c r="J2855" s="407">
        <f t="shared" si="1280"/>
        <v>10.149999999403953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10.54</v>
      </c>
      <c r="N2855" s="410">
        <f t="shared" si="1283"/>
        <v>10.649999999403953</v>
      </c>
      <c r="O2855" s="411"/>
      <c r="P2855" s="485">
        <f t="shared" ca="1" si="1284"/>
        <v>1.5412847222221591</v>
      </c>
      <c r="Q2855" s="484">
        <f t="shared" ca="1" si="1285"/>
        <v>1.5414583333332701</v>
      </c>
      <c r="R2855" s="486">
        <v>0.10999999940395355</v>
      </c>
      <c r="S2855" s="486"/>
      <c r="T2855"/>
      <c r="U2855" s="469" t="str">
        <f t="shared" si="1286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8.34</v>
      </c>
      <c r="H2856" s="407">
        <f t="shared" si="1306"/>
        <v>1.2</v>
      </c>
      <c r="I2856" s="407">
        <f t="shared" si="1279"/>
        <v>10.039999999999999</v>
      </c>
      <c r="J2856" s="407">
        <f t="shared" si="1280"/>
        <v>10.149999999403953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10.54</v>
      </c>
      <c r="N2856" s="410">
        <f t="shared" si="1283"/>
        <v>10.649999999403953</v>
      </c>
      <c r="O2856" s="411"/>
      <c r="P2856" s="485">
        <f t="shared" ca="1" si="1284"/>
        <v>1.5416898148147515</v>
      </c>
      <c r="Q2856" s="484">
        <f t="shared" ca="1" si="1285"/>
        <v>1.5418287037036404</v>
      </c>
      <c r="R2856" s="486">
        <v>0.10999999940395355</v>
      </c>
      <c r="S2856" s="486"/>
      <c r="T2856"/>
      <c r="U2856" s="469" t="str">
        <f t="shared" si="1286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8.34</v>
      </c>
      <c r="H2857" s="407">
        <f t="shared" si="1307"/>
        <v>1.2</v>
      </c>
      <c r="I2857" s="407">
        <f t="shared" si="1279"/>
        <v>10.039999999999999</v>
      </c>
      <c r="J2857" s="407">
        <f t="shared" si="1280"/>
        <v>10.149999999403953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10.54</v>
      </c>
      <c r="N2857" s="410">
        <f t="shared" si="1283"/>
        <v>10.649999999403953</v>
      </c>
      <c r="O2857" s="411"/>
      <c r="P2857" s="485">
        <f t="shared" ca="1" si="1284"/>
        <v>1.5421180555554923</v>
      </c>
      <c r="Q2857" s="484">
        <f t="shared" ca="1" si="1285"/>
        <v>1.5422569444443812</v>
      </c>
      <c r="R2857" s="486">
        <v>0.10999999940395355</v>
      </c>
      <c r="S2857" s="486"/>
      <c r="T2857"/>
      <c r="U2857" s="469" t="str">
        <f t="shared" si="1286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8.34</v>
      </c>
      <c r="H2858" s="407">
        <f t="shared" si="1308"/>
        <v>1.2</v>
      </c>
      <c r="I2858" s="407">
        <f t="shared" si="1279"/>
        <v>10.039999999999999</v>
      </c>
      <c r="J2858" s="407">
        <f t="shared" si="1280"/>
        <v>10.149999999403953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10.54</v>
      </c>
      <c r="N2858" s="410">
        <f t="shared" si="1283"/>
        <v>10.649999999403953</v>
      </c>
      <c r="O2858" s="411"/>
      <c r="P2858" s="485">
        <f t="shared" ca="1" si="1284"/>
        <v>1.542523148148085</v>
      </c>
      <c r="Q2858" s="484">
        <f t="shared" ca="1" si="1285"/>
        <v>1.5426620370369739</v>
      </c>
      <c r="R2858" s="486">
        <v>0.10999999940395355</v>
      </c>
      <c r="S2858" s="486"/>
      <c r="T2858"/>
      <c r="U2858" s="469" t="str">
        <f t="shared" si="1286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8.34</v>
      </c>
      <c r="H2859" s="407">
        <f t="shared" si="1309"/>
        <v>1.2</v>
      </c>
      <c r="I2859" s="407">
        <f t="shared" si="1279"/>
        <v>10.039999999999999</v>
      </c>
      <c r="J2859" s="407">
        <f t="shared" si="1280"/>
        <v>10.149999999403953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10.54</v>
      </c>
      <c r="N2859" s="410">
        <f t="shared" si="1283"/>
        <v>10.649999999403953</v>
      </c>
      <c r="O2859" s="411"/>
      <c r="P2859" s="485">
        <f t="shared" ca="1" si="1284"/>
        <v>1.5429050925925294</v>
      </c>
      <c r="Q2859" s="484">
        <f t="shared" ca="1" si="1285"/>
        <v>1.5430671296295664</v>
      </c>
      <c r="R2859" s="486">
        <v>0.10999999940395355</v>
      </c>
      <c r="S2859" s="486"/>
      <c r="T2859"/>
      <c r="U2859" s="469" t="str">
        <f t="shared" si="1286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8.34</v>
      </c>
      <c r="H2860" s="407">
        <f t="shared" si="1310"/>
        <v>1.2</v>
      </c>
      <c r="I2860" s="407">
        <f t="shared" si="1279"/>
        <v>10.039999999999999</v>
      </c>
      <c r="J2860" s="407">
        <f t="shared" si="1280"/>
        <v>10.149999999403953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10.54</v>
      </c>
      <c r="N2860" s="410">
        <f t="shared" si="1283"/>
        <v>10.649999999403953</v>
      </c>
      <c r="O2860" s="411"/>
      <c r="P2860" s="485">
        <f t="shared" ca="1" si="1284"/>
        <v>1.5433564814814182</v>
      </c>
      <c r="Q2860" s="484">
        <f t="shared" ca="1" si="1285"/>
        <v>1.5435185185184552</v>
      </c>
      <c r="R2860" s="486">
        <v>0.10999999940395355</v>
      </c>
      <c r="S2860" s="486"/>
      <c r="T2860"/>
      <c r="U2860" s="469" t="str">
        <f t="shared" si="1286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8.34</v>
      </c>
      <c r="H2861" s="407">
        <f t="shared" si="1311"/>
        <v>1.2</v>
      </c>
      <c r="I2861" s="407">
        <f t="shared" si="1279"/>
        <v>10.039999999999999</v>
      </c>
      <c r="J2861" s="407">
        <f t="shared" si="1280"/>
        <v>10.149999999403953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10.54</v>
      </c>
      <c r="N2861" s="410">
        <f t="shared" si="1283"/>
        <v>10.649999999403953</v>
      </c>
      <c r="O2861" s="411"/>
      <c r="P2861" s="485">
        <f t="shared" ca="1" si="1284"/>
        <v>1.5437962962962331</v>
      </c>
      <c r="Q2861" s="484">
        <f t="shared" ca="1" si="1285"/>
        <v>1.54395833333327</v>
      </c>
      <c r="R2861" s="486">
        <v>0.10999999940395355</v>
      </c>
      <c r="S2861" s="486"/>
      <c r="T2861"/>
      <c r="U2861" s="469" t="str">
        <f t="shared" si="1286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8.34</v>
      </c>
      <c r="H2862" s="407">
        <f t="shared" si="1312"/>
        <v>1.2</v>
      </c>
      <c r="I2862" s="407">
        <f t="shared" si="1279"/>
        <v>10.039999999999999</v>
      </c>
      <c r="J2862" s="407">
        <f t="shared" si="1280"/>
        <v>10.149999999403953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10.54</v>
      </c>
      <c r="N2862" s="410">
        <f t="shared" si="1283"/>
        <v>10.649999999403953</v>
      </c>
      <c r="O2862" s="411"/>
      <c r="P2862" s="485">
        <f t="shared" ca="1" si="1284"/>
        <v>1.5442361111110479</v>
      </c>
      <c r="Q2862" s="484">
        <f t="shared" ca="1" si="1285"/>
        <v>1.5443981481480848</v>
      </c>
      <c r="R2862" s="486">
        <v>0.10999999940395355</v>
      </c>
      <c r="S2862" s="486"/>
      <c r="T2862"/>
      <c r="U2862" s="469" t="str">
        <f t="shared" si="1286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8.34</v>
      </c>
      <c r="H2863" s="407">
        <f t="shared" si="1313"/>
        <v>1.2</v>
      </c>
      <c r="I2863" s="407">
        <f t="shared" si="1279"/>
        <v>10.039999999999999</v>
      </c>
      <c r="J2863" s="407">
        <f t="shared" si="1280"/>
        <v>10.149999999403953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10.54</v>
      </c>
      <c r="N2863" s="410">
        <f t="shared" si="1283"/>
        <v>10.649999999403953</v>
      </c>
      <c r="O2863" s="411"/>
      <c r="P2863" s="485">
        <f t="shared" ca="1" si="1284"/>
        <v>1.5446296296295663</v>
      </c>
      <c r="Q2863" s="484">
        <f t="shared" ca="1" si="1285"/>
        <v>1.5447800925925292</v>
      </c>
      <c r="R2863" s="486">
        <v>0.10999999940395355</v>
      </c>
      <c r="S2863" s="486"/>
      <c r="T2863"/>
      <c r="U2863" s="469" t="str">
        <f t="shared" si="1286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8.34</v>
      </c>
      <c r="H2864" s="407">
        <f t="shared" si="1314"/>
        <v>1.2</v>
      </c>
      <c r="I2864" s="407">
        <f t="shared" si="1279"/>
        <v>10.039999999999999</v>
      </c>
      <c r="J2864" s="407">
        <f t="shared" si="1280"/>
        <v>10.149999999403953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10.54</v>
      </c>
      <c r="N2864" s="410">
        <f t="shared" si="1283"/>
        <v>10.649999999403953</v>
      </c>
      <c r="O2864" s="411"/>
      <c r="P2864" s="485">
        <f t="shared" ca="1" si="1284"/>
        <v>1.5450578703703071</v>
      </c>
      <c r="Q2864" s="484">
        <f t="shared" ca="1" si="1285"/>
        <v>1.545196759259196</v>
      </c>
      <c r="R2864" s="486">
        <v>0.10999999940395355</v>
      </c>
      <c r="S2864" s="486"/>
      <c r="T2864"/>
      <c r="U2864" s="469" t="str">
        <f t="shared" si="1286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8.34</v>
      </c>
      <c r="H2865" s="407">
        <f t="shared" si="1315"/>
        <v>1.2</v>
      </c>
      <c r="I2865" s="407">
        <f t="shared" si="1279"/>
        <v>10.039999999999999</v>
      </c>
      <c r="J2865" s="407">
        <f t="shared" si="1280"/>
        <v>10.149999999403953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10.54</v>
      </c>
      <c r="N2865" s="410">
        <f t="shared" si="1283"/>
        <v>10.649999999403953</v>
      </c>
      <c r="O2865" s="411"/>
      <c r="P2865" s="485">
        <f t="shared" ca="1" si="1284"/>
        <v>1.5454282407406774</v>
      </c>
      <c r="Q2865" s="484">
        <f t="shared" ca="1" si="1285"/>
        <v>1.5455671296295663</v>
      </c>
      <c r="R2865" s="486">
        <v>0.10999999940395355</v>
      </c>
      <c r="S2865" s="486"/>
      <c r="T2865"/>
      <c r="U2865" s="469" t="str">
        <f t="shared" si="1286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8.34</v>
      </c>
      <c r="H2866" s="407">
        <f t="shared" si="1316"/>
        <v>1.2</v>
      </c>
      <c r="I2866" s="407">
        <f t="shared" si="1279"/>
        <v>10.039999999999999</v>
      </c>
      <c r="J2866" s="407">
        <f t="shared" si="1280"/>
        <v>10.149999999403953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10.54</v>
      </c>
      <c r="N2866" s="410">
        <f t="shared" si="1283"/>
        <v>10.649999999403953</v>
      </c>
      <c r="O2866" s="411"/>
      <c r="P2866" s="485">
        <f t="shared" ca="1" si="1284"/>
        <v>1.5458333333332701</v>
      </c>
      <c r="Q2866" s="484">
        <f t="shared" ca="1" si="1285"/>
        <v>1.545972222222159</v>
      </c>
      <c r="R2866" s="486">
        <v>0.10999999940395355</v>
      </c>
      <c r="S2866" s="486"/>
      <c r="T2866"/>
      <c r="U2866" s="469" t="str">
        <f t="shared" si="1286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8.34</v>
      </c>
      <c r="H2867" s="407">
        <f t="shared" si="1317"/>
        <v>1.2</v>
      </c>
      <c r="I2867" s="407">
        <f t="shared" si="1279"/>
        <v>10.039999999999999</v>
      </c>
      <c r="J2867" s="407">
        <f t="shared" si="1280"/>
        <v>10.149999999403953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10.54</v>
      </c>
      <c r="N2867" s="410">
        <f t="shared" si="1283"/>
        <v>10.649999999403953</v>
      </c>
      <c r="O2867" s="411"/>
      <c r="P2867" s="485">
        <f t="shared" ca="1" si="1284"/>
        <v>1.5462615740740109</v>
      </c>
      <c r="Q2867" s="484">
        <f t="shared" ca="1" si="1285"/>
        <v>1.5464120370369738</v>
      </c>
      <c r="R2867" s="486">
        <v>0.10999999940395355</v>
      </c>
      <c r="S2867" s="486"/>
      <c r="T2867"/>
      <c r="U2867" s="469" t="str">
        <f t="shared" si="1286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8.34</v>
      </c>
      <c r="H2868" s="407">
        <f t="shared" si="1318"/>
        <v>1.2</v>
      </c>
      <c r="I2868" s="407">
        <f t="shared" si="1279"/>
        <v>10.039999999999999</v>
      </c>
      <c r="J2868" s="407">
        <f t="shared" si="1280"/>
        <v>10.149999999403953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10.54</v>
      </c>
      <c r="N2868" s="410">
        <f t="shared" si="1283"/>
        <v>10.649999999403953</v>
      </c>
      <c r="O2868" s="411"/>
      <c r="P2868" s="485">
        <f t="shared" ca="1" si="1284"/>
        <v>1.5466666666666034</v>
      </c>
      <c r="Q2868" s="484">
        <f t="shared" ca="1" si="1285"/>
        <v>1.5468055555554923</v>
      </c>
      <c r="R2868" s="486">
        <v>0.10999999940395355</v>
      </c>
      <c r="S2868" s="486"/>
      <c r="T2868"/>
      <c r="U2868" s="469" t="str">
        <f t="shared" si="1286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8.34</v>
      </c>
      <c r="H2869" s="407">
        <f t="shared" si="1319"/>
        <v>1.2</v>
      </c>
      <c r="I2869" s="407">
        <f t="shared" si="1279"/>
        <v>10.039999999999999</v>
      </c>
      <c r="J2869" s="407">
        <f t="shared" si="1280"/>
        <v>10.149999999403953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10.54</v>
      </c>
      <c r="N2869" s="410">
        <f t="shared" si="1283"/>
        <v>10.649999999403953</v>
      </c>
      <c r="O2869" s="411"/>
      <c r="P2869" s="485">
        <f t="shared" ca="1" si="1284"/>
        <v>1.5470949074073441</v>
      </c>
      <c r="Q2869" s="484">
        <f t="shared" ca="1" si="1285"/>
        <v>1.5472569444443811</v>
      </c>
      <c r="R2869" s="486">
        <v>0.10999999940395355</v>
      </c>
      <c r="S2869" s="486"/>
      <c r="T2869"/>
      <c r="U2869" s="469" t="str">
        <f t="shared" si="1286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8.34</v>
      </c>
      <c r="H2870" s="407">
        <f t="shared" si="1320"/>
        <v>1.2</v>
      </c>
      <c r="I2870" s="407">
        <f t="shared" si="1279"/>
        <v>10.039999999999999</v>
      </c>
      <c r="J2870" s="407">
        <f t="shared" si="1280"/>
        <v>10.149999999403953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10.54</v>
      </c>
      <c r="N2870" s="410">
        <f t="shared" si="1283"/>
        <v>10.649999999403953</v>
      </c>
      <c r="O2870" s="411"/>
      <c r="P2870" s="485">
        <f t="shared" ca="1" si="1284"/>
        <v>1.5475115740740106</v>
      </c>
      <c r="Q2870" s="484">
        <f t="shared" ca="1" si="1285"/>
        <v>1.5476736111110476</v>
      </c>
      <c r="R2870" s="486">
        <v>0.10999999940395355</v>
      </c>
      <c r="S2870" s="486"/>
      <c r="T2870"/>
      <c r="U2870" s="469" t="str">
        <f t="shared" si="1286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8.34</v>
      </c>
      <c r="H2871" s="407">
        <f t="shared" si="1321"/>
        <v>1.2</v>
      </c>
      <c r="I2871" s="407">
        <f t="shared" si="1279"/>
        <v>10.039999999999999</v>
      </c>
      <c r="J2871" s="407">
        <f t="shared" si="1280"/>
        <v>10.149999999403953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10.54</v>
      </c>
      <c r="N2871" s="410">
        <f t="shared" si="1283"/>
        <v>10.649999999403953</v>
      </c>
      <c r="O2871" s="411"/>
      <c r="P2871" s="485">
        <f t="shared" ca="1" si="1284"/>
        <v>1.5479629629628995</v>
      </c>
      <c r="Q2871" s="484">
        <f t="shared" ca="1" si="1285"/>
        <v>1.5481365740740105</v>
      </c>
      <c r="R2871" s="486">
        <v>0.10999999940395355</v>
      </c>
      <c r="S2871" s="486"/>
      <c r="T2871"/>
      <c r="U2871" s="469" t="str">
        <f t="shared" si="1286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8.34</v>
      </c>
      <c r="H2872" s="407">
        <f t="shared" si="1322"/>
        <v>1.2</v>
      </c>
      <c r="I2872" s="407">
        <f t="shared" si="1279"/>
        <v>10.039999999999999</v>
      </c>
      <c r="J2872" s="407">
        <f t="shared" si="1280"/>
        <v>10.149999999403953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10.54</v>
      </c>
      <c r="N2872" s="410">
        <f t="shared" si="1283"/>
        <v>10.649999999403953</v>
      </c>
      <c r="O2872" s="411"/>
      <c r="P2872" s="485">
        <f t="shared" ca="1" si="1284"/>
        <v>1.54839120370364</v>
      </c>
      <c r="Q2872" s="484">
        <f t="shared" ca="1" si="1285"/>
        <v>1.548553240740677</v>
      </c>
      <c r="R2872" s="486">
        <v>0.10999999940395355</v>
      </c>
      <c r="S2872" s="486"/>
      <c r="T2872"/>
      <c r="U2872" s="469" t="str">
        <f t="shared" si="1286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8.34</v>
      </c>
      <c r="H2873" s="407">
        <f t="shared" si="1323"/>
        <v>1.2</v>
      </c>
      <c r="I2873" s="407">
        <f t="shared" si="1279"/>
        <v>10.039999999999999</v>
      </c>
      <c r="J2873" s="407">
        <f t="shared" si="1280"/>
        <v>10.149999999403953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10.54</v>
      </c>
      <c r="N2873" s="410">
        <f t="shared" si="1283"/>
        <v>10.649999999403953</v>
      </c>
      <c r="O2873" s="411"/>
      <c r="P2873" s="485">
        <f t="shared" ca="1" si="1284"/>
        <v>1.5488425925925289</v>
      </c>
      <c r="Q2873" s="484">
        <f t="shared" ca="1" si="1285"/>
        <v>1.5489814814814178</v>
      </c>
      <c r="R2873" s="486">
        <v>0.10999999940395355</v>
      </c>
      <c r="S2873" s="486"/>
      <c r="T2873"/>
      <c r="U2873" s="469" t="str">
        <f t="shared" si="1286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8.34</v>
      </c>
      <c r="H2874" s="407">
        <f t="shared" si="1324"/>
        <v>1.2</v>
      </c>
      <c r="I2874" s="407">
        <f t="shared" si="1279"/>
        <v>10.039999999999999</v>
      </c>
      <c r="J2874" s="407">
        <f t="shared" si="1280"/>
        <v>10.149999999403953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10.54</v>
      </c>
      <c r="N2874" s="410">
        <f t="shared" si="1283"/>
        <v>10.649999999403953</v>
      </c>
      <c r="O2874" s="411"/>
      <c r="P2874" s="485">
        <f t="shared" ca="1" si="1284"/>
        <v>1.5492592592591956</v>
      </c>
      <c r="Q2874" s="484">
        <f t="shared" ca="1" si="1285"/>
        <v>1.5494328703703066</v>
      </c>
      <c r="R2874" s="486">
        <v>0.10999999940395355</v>
      </c>
      <c r="S2874" s="486"/>
      <c r="T2874"/>
      <c r="U2874" s="469" t="str">
        <f t="shared" si="1286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8.34</v>
      </c>
      <c r="H2875" s="407">
        <f t="shared" si="1325"/>
        <v>1.2</v>
      </c>
      <c r="I2875" s="407">
        <f t="shared" si="1279"/>
        <v>10.039999999999999</v>
      </c>
      <c r="J2875" s="407">
        <f t="shared" si="1280"/>
        <v>10.149999999403953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10.54</v>
      </c>
      <c r="N2875" s="410">
        <f t="shared" si="1283"/>
        <v>10.649999999403953</v>
      </c>
      <c r="O2875" s="411"/>
      <c r="P2875" s="485">
        <f t="shared" ca="1" si="1284"/>
        <v>1.5496643518517881</v>
      </c>
      <c r="Q2875" s="484">
        <f t="shared" ca="1" si="1285"/>
        <v>1.5498263888888251</v>
      </c>
      <c r="R2875" s="486">
        <v>0.10999999940395355</v>
      </c>
      <c r="S2875" s="486"/>
      <c r="T2875"/>
      <c r="U2875" s="469" t="str">
        <f t="shared" si="1286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8.34</v>
      </c>
      <c r="H2876" s="407">
        <f t="shared" si="1326"/>
        <v>1.2</v>
      </c>
      <c r="I2876" s="407">
        <f t="shared" si="1279"/>
        <v>10.039999999999999</v>
      </c>
      <c r="J2876" s="407">
        <f t="shared" si="1280"/>
        <v>10.149999999403953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10.54</v>
      </c>
      <c r="N2876" s="410">
        <f t="shared" si="1283"/>
        <v>10.649999999403953</v>
      </c>
      <c r="O2876" s="411"/>
      <c r="P2876" s="485">
        <f t="shared" ca="1" si="1284"/>
        <v>1.5501157407406769</v>
      </c>
      <c r="Q2876" s="484">
        <f t="shared" ca="1" si="1285"/>
        <v>1.5502546296295658</v>
      </c>
      <c r="R2876" s="486">
        <v>0.10999999940395355</v>
      </c>
      <c r="S2876" s="486"/>
      <c r="T2876"/>
      <c r="U2876" s="469" t="str">
        <f t="shared" si="1286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8.34</v>
      </c>
      <c r="H2877" s="407">
        <f t="shared" si="1327"/>
        <v>1.2</v>
      </c>
      <c r="I2877" s="407">
        <f t="shared" si="1279"/>
        <v>10.039999999999999</v>
      </c>
      <c r="J2877" s="407">
        <f t="shared" si="1280"/>
        <v>10.149999999403953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10.54</v>
      </c>
      <c r="N2877" s="410">
        <f t="shared" si="1283"/>
        <v>10.649999999403953</v>
      </c>
      <c r="O2877" s="411"/>
      <c r="P2877" s="485">
        <f t="shared" ca="1" si="1284"/>
        <v>1.5505324074073437</v>
      </c>
      <c r="Q2877" s="484">
        <f t="shared" ca="1" si="1285"/>
        <v>1.5507060185184547</v>
      </c>
      <c r="R2877" s="486">
        <v>0.10999999940395355</v>
      </c>
      <c r="S2877" s="486"/>
      <c r="T2877"/>
      <c r="U2877" s="469" t="str">
        <f t="shared" si="1286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8.34</v>
      </c>
      <c r="H2878" s="407">
        <f t="shared" si="1328"/>
        <v>1.2</v>
      </c>
      <c r="I2878" s="407">
        <f t="shared" si="1279"/>
        <v>10.039999999999999</v>
      </c>
      <c r="J2878" s="407">
        <f t="shared" si="1280"/>
        <v>10.149999999403953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10.54</v>
      </c>
      <c r="N2878" s="410">
        <f t="shared" si="1283"/>
        <v>10.649999999403953</v>
      </c>
      <c r="O2878" s="411"/>
      <c r="P2878" s="485">
        <f t="shared" ca="1" si="1284"/>
        <v>1.5509490740740102</v>
      </c>
      <c r="Q2878" s="484">
        <f t="shared" ca="1" si="1285"/>
        <v>1.5511111111110472</v>
      </c>
      <c r="R2878" s="486">
        <v>0.10999999940395355</v>
      </c>
      <c r="S2878" s="486"/>
      <c r="T2878"/>
      <c r="U2878" s="469" t="str">
        <f t="shared" si="1286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8.34</v>
      </c>
      <c r="H2879" s="407">
        <f t="shared" si="1329"/>
        <v>1.2</v>
      </c>
      <c r="I2879" s="407">
        <f t="shared" si="1279"/>
        <v>10.039999999999999</v>
      </c>
      <c r="J2879" s="407">
        <f t="shared" si="1280"/>
        <v>10.149999999403953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10.54</v>
      </c>
      <c r="N2879" s="410">
        <f t="shared" si="1283"/>
        <v>10.649999999403953</v>
      </c>
      <c r="O2879" s="411"/>
      <c r="P2879" s="485">
        <f t="shared" ca="1" si="1284"/>
        <v>1.5513541666666026</v>
      </c>
      <c r="Q2879" s="484">
        <f t="shared" ca="1" si="1285"/>
        <v>1.5515046296295656</v>
      </c>
      <c r="R2879" s="486">
        <v>0.10999999940395355</v>
      </c>
      <c r="S2879" s="486"/>
      <c r="T2879"/>
      <c r="U2879" s="469" t="str">
        <f t="shared" si="1286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8.34</v>
      </c>
      <c r="H2880" s="407">
        <f t="shared" si="1330"/>
        <v>1.2</v>
      </c>
      <c r="I2880" s="407">
        <f t="shared" si="1279"/>
        <v>10.039999999999999</v>
      </c>
      <c r="J2880" s="407">
        <f t="shared" si="1280"/>
        <v>10.149999999403953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10.54</v>
      </c>
      <c r="N2880" s="410">
        <f t="shared" si="1283"/>
        <v>10.649999999403953</v>
      </c>
      <c r="O2880" s="411"/>
      <c r="P2880" s="485">
        <f t="shared" ca="1" si="1284"/>
        <v>1.5517824074073434</v>
      </c>
      <c r="Q2880" s="484">
        <f t="shared" ca="1" si="1285"/>
        <v>1.5519560185184544</v>
      </c>
      <c r="R2880" s="486">
        <v>0.10999999940395355</v>
      </c>
      <c r="S2880" s="486"/>
      <c r="T2880"/>
      <c r="U2880" s="469" t="str">
        <f t="shared" si="1286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8.34</v>
      </c>
      <c r="H2881" s="407">
        <f t="shared" si="1331"/>
        <v>1.2</v>
      </c>
      <c r="I2881" s="407">
        <f t="shared" si="1279"/>
        <v>10.039999999999999</v>
      </c>
      <c r="J2881" s="407">
        <f t="shared" si="1280"/>
        <v>10.149999999403953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10.54</v>
      </c>
      <c r="N2881" s="410">
        <f t="shared" si="1283"/>
        <v>10.649999999403953</v>
      </c>
      <c r="O2881" s="411"/>
      <c r="P2881" s="485">
        <f t="shared" ca="1" si="1284"/>
        <v>1.5522337962962323</v>
      </c>
      <c r="Q2881" s="484">
        <f t="shared" ca="1" si="1285"/>
        <v>1.5523842592591952</v>
      </c>
      <c r="R2881" s="486">
        <v>0.10999999940395355</v>
      </c>
      <c r="S2881" s="486"/>
      <c r="T2881"/>
      <c r="U2881" s="469" t="str">
        <f t="shared" si="1286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8.34</v>
      </c>
      <c r="H2882" s="407">
        <f t="shared" si="1332"/>
        <v>1.2</v>
      </c>
      <c r="I2882" s="407">
        <f t="shared" si="1279"/>
        <v>10.039999999999999</v>
      </c>
      <c r="J2882" s="407">
        <f t="shared" si="1280"/>
        <v>10.149999999403953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10.54</v>
      </c>
      <c r="N2882" s="410">
        <f t="shared" si="1283"/>
        <v>10.649999999403953</v>
      </c>
      <c r="O2882" s="411"/>
      <c r="P2882" s="485">
        <f t="shared" ca="1" si="1284"/>
        <v>1.552662037036973</v>
      </c>
      <c r="Q2882" s="484">
        <f t="shared" ca="1" si="1285"/>
        <v>1.5528356481480841</v>
      </c>
      <c r="R2882" s="486">
        <v>0.10999999940395355</v>
      </c>
      <c r="S2882" s="486"/>
      <c r="T2882"/>
      <c r="U2882" s="469" t="str">
        <f t="shared" si="1286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8.34</v>
      </c>
      <c r="H2883" s="407">
        <f t="shared" si="1333"/>
        <v>1.2</v>
      </c>
      <c r="I2883" s="407">
        <f t="shared" si="1279"/>
        <v>10.039999999999999</v>
      </c>
      <c r="J2883" s="407">
        <f t="shared" si="1280"/>
        <v>10.149999999403953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10.54</v>
      </c>
      <c r="N2883" s="410">
        <f t="shared" si="1283"/>
        <v>10.649999999403953</v>
      </c>
      <c r="O2883" s="411"/>
      <c r="P2883" s="485">
        <f t="shared" ca="1" si="1284"/>
        <v>1.5531134259258619</v>
      </c>
      <c r="Q2883" s="484">
        <f t="shared" ca="1" si="1285"/>
        <v>1.5532638888888248</v>
      </c>
      <c r="R2883" s="486">
        <v>0.10999999940395355</v>
      </c>
      <c r="S2883" s="486"/>
      <c r="T2883"/>
      <c r="U2883" s="469" t="str">
        <f t="shared" si="1286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8.34</v>
      </c>
      <c r="H2884" s="407">
        <f t="shared" si="1334"/>
        <v>1.2</v>
      </c>
      <c r="I2884" s="407">
        <f t="shared" si="1279"/>
        <v>10.039999999999999</v>
      </c>
      <c r="J2884" s="407">
        <f t="shared" si="1280"/>
        <v>10.149999999403953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10.54</v>
      </c>
      <c r="N2884" s="410">
        <f t="shared" si="1283"/>
        <v>10.649999999403953</v>
      </c>
      <c r="O2884" s="411"/>
      <c r="P2884" s="485">
        <f t="shared" ca="1" si="1284"/>
        <v>1.5535532407406767</v>
      </c>
      <c r="Q2884" s="484">
        <f t="shared" ca="1" si="1285"/>
        <v>1.5536921296295656</v>
      </c>
      <c r="R2884" s="486">
        <v>0.10999999940395355</v>
      </c>
      <c r="S2884" s="486"/>
      <c r="T2884"/>
      <c r="U2884" s="469" t="str">
        <f t="shared" si="1286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8.34</v>
      </c>
      <c r="H2885" s="407">
        <f t="shared" si="1335"/>
        <v>1.2</v>
      </c>
      <c r="I2885" s="407">
        <f t="shared" si="1279"/>
        <v>10.039999999999999</v>
      </c>
      <c r="J2885" s="407">
        <f t="shared" si="1280"/>
        <v>10.149999999403953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10.54</v>
      </c>
      <c r="N2885" s="410">
        <f t="shared" si="1283"/>
        <v>10.649999999403953</v>
      </c>
      <c r="O2885" s="411"/>
      <c r="P2885" s="485">
        <f t="shared" ca="1" si="1284"/>
        <v>1.553923611111047</v>
      </c>
      <c r="Q2885" s="484">
        <f t="shared" ca="1" si="1285"/>
        <v>1.55407407407401</v>
      </c>
      <c r="R2885" s="486">
        <v>0.10999999940395355</v>
      </c>
      <c r="S2885" s="486"/>
      <c r="T2885"/>
      <c r="U2885" s="469" t="str">
        <f t="shared" si="1286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8.34</v>
      </c>
      <c r="H2886" s="407">
        <f t="shared" si="1336"/>
        <v>1.2</v>
      </c>
      <c r="I2886" s="407">
        <f t="shared" si="1279"/>
        <v>10.039999999999999</v>
      </c>
      <c r="J2886" s="407">
        <f t="shared" si="1280"/>
        <v>10.149999999403953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10.54</v>
      </c>
      <c r="N2886" s="410">
        <f t="shared" si="1283"/>
        <v>10.649999999403953</v>
      </c>
      <c r="O2886" s="411"/>
      <c r="P2886" s="485">
        <f t="shared" ca="1" si="1284"/>
        <v>1.5543055555554914</v>
      </c>
      <c r="Q2886" s="484">
        <f t="shared" ca="1" si="1285"/>
        <v>1.5544444444443803</v>
      </c>
      <c r="R2886" s="486">
        <v>0.10999999940395355</v>
      </c>
      <c r="S2886" s="486"/>
      <c r="T2886"/>
      <c r="U2886" s="469" t="str">
        <f t="shared" si="1286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8.34</v>
      </c>
      <c r="H2887" s="407">
        <f t="shared" si="1337"/>
        <v>1.2</v>
      </c>
      <c r="I2887" s="407">
        <f t="shared" si="1279"/>
        <v>10.039999999999999</v>
      </c>
      <c r="J2887" s="407">
        <f t="shared" si="1280"/>
        <v>10.149999999403953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10.54</v>
      </c>
      <c r="N2887" s="410">
        <f t="shared" si="1283"/>
        <v>10.649999999403953</v>
      </c>
      <c r="O2887" s="411"/>
      <c r="P2887" s="485">
        <f t="shared" ca="1" si="1284"/>
        <v>1.5547222222221582</v>
      </c>
      <c r="Q2887" s="484">
        <f t="shared" ca="1" si="1285"/>
        <v>1.5548726851851211</v>
      </c>
      <c r="R2887" s="486">
        <v>0.10999999940395355</v>
      </c>
      <c r="S2887" s="486"/>
      <c r="T2887"/>
      <c r="U2887" s="469" t="str">
        <f t="shared" si="1286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8.34</v>
      </c>
      <c r="H2888" s="407">
        <f t="shared" si="1338"/>
        <v>1.2</v>
      </c>
      <c r="I2888" s="407">
        <f t="shared" si="1279"/>
        <v>10.039999999999999</v>
      </c>
      <c r="J2888" s="407">
        <f t="shared" si="1280"/>
        <v>10.149999999403953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10.54</v>
      </c>
      <c r="N2888" s="410">
        <f t="shared" si="1283"/>
        <v>10.649999999403953</v>
      </c>
      <c r="O2888" s="411"/>
      <c r="P2888" s="485">
        <f t="shared" ca="1" si="1284"/>
        <v>1.5551388888888249</v>
      </c>
      <c r="Q2888" s="484">
        <f t="shared" ca="1" si="1285"/>
        <v>1.5553009259258619</v>
      </c>
      <c r="R2888" s="486">
        <v>0.10999999940395355</v>
      </c>
      <c r="S2888" s="486"/>
      <c r="T2888"/>
      <c r="U2888" s="469" t="str">
        <f t="shared" si="1286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8.34</v>
      </c>
      <c r="H2889" s="407">
        <f t="shared" si="1339"/>
        <v>1.2</v>
      </c>
      <c r="I2889" s="407">
        <f t="shared" si="1279"/>
        <v>10.039999999999999</v>
      </c>
      <c r="J2889" s="407">
        <f t="shared" si="1280"/>
        <v>10.149999999403953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10.54</v>
      </c>
      <c r="N2889" s="410">
        <f t="shared" si="1283"/>
        <v>10.649999999403953</v>
      </c>
      <c r="O2889" s="411"/>
      <c r="P2889" s="485">
        <f t="shared" ca="1" si="1284"/>
        <v>1.5555671296295657</v>
      </c>
      <c r="Q2889" s="484">
        <f t="shared" ca="1" si="1285"/>
        <v>1.5557291666666027</v>
      </c>
      <c r="R2889" s="486">
        <v>0.10999999940395355</v>
      </c>
      <c r="S2889" s="486"/>
      <c r="T2889"/>
      <c r="U2889" s="469" t="str">
        <f t="shared" si="1286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8.34</v>
      </c>
      <c r="H2890" s="407">
        <f t="shared" si="1340"/>
        <v>1.2</v>
      </c>
      <c r="I2890" s="407">
        <f t="shared" si="1279"/>
        <v>10.039999999999999</v>
      </c>
      <c r="J2890" s="407">
        <f t="shared" si="1280"/>
        <v>10.149999999403953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10.54</v>
      </c>
      <c r="N2890" s="410">
        <f t="shared" si="1283"/>
        <v>10.649999999403953</v>
      </c>
      <c r="O2890" s="411"/>
      <c r="P2890" s="485">
        <f t="shared" ca="1" si="1284"/>
        <v>1.5559837962962322</v>
      </c>
      <c r="Q2890" s="484">
        <f t="shared" ca="1" si="1285"/>
        <v>1.5561458333332692</v>
      </c>
      <c r="R2890" s="486">
        <v>0.10999999940395355</v>
      </c>
      <c r="S2890" s="486"/>
      <c r="T2890"/>
      <c r="U2890" s="469" t="str">
        <f t="shared" si="1286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8.34</v>
      </c>
      <c r="H2891" s="407">
        <f t="shared" si="1341"/>
        <v>1.2</v>
      </c>
      <c r="I2891" s="407">
        <f t="shared" si="1279"/>
        <v>10.039999999999999</v>
      </c>
      <c r="J2891" s="407">
        <f t="shared" si="1280"/>
        <v>10.149999999403953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10.54</v>
      </c>
      <c r="N2891" s="410">
        <f t="shared" si="1283"/>
        <v>10.649999999403953</v>
      </c>
      <c r="O2891" s="411"/>
      <c r="P2891" s="485">
        <f t="shared" ca="1" si="1284"/>
        <v>1.5563773148147506</v>
      </c>
      <c r="Q2891" s="484">
        <f t="shared" ca="1" si="1285"/>
        <v>1.5565393518517876</v>
      </c>
      <c r="R2891" s="486">
        <v>0.10999999940395355</v>
      </c>
      <c r="S2891" s="486"/>
      <c r="T2891"/>
      <c r="U2891" s="469" t="str">
        <f t="shared" si="1286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8.34</v>
      </c>
      <c r="H2892" s="407">
        <f t="shared" si="1342"/>
        <v>1.2</v>
      </c>
      <c r="I2892" s="407">
        <f t="shared" si="1279"/>
        <v>10.039999999999999</v>
      </c>
      <c r="J2892" s="407">
        <f t="shared" si="1280"/>
        <v>10.149999999403953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10.54</v>
      </c>
      <c r="N2892" s="410">
        <f t="shared" si="1283"/>
        <v>10.649999999403953</v>
      </c>
      <c r="O2892" s="411"/>
      <c r="P2892" s="485">
        <f t="shared" ca="1" si="1284"/>
        <v>1.5568287037036395</v>
      </c>
      <c r="Q2892" s="484">
        <f t="shared" ca="1" si="1285"/>
        <v>1.5569675925925284</v>
      </c>
      <c r="R2892" s="486">
        <v>0.10999999940395355</v>
      </c>
      <c r="S2892" s="486"/>
      <c r="T2892"/>
      <c r="U2892" s="469" t="str">
        <f t="shared" si="1286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8.34</v>
      </c>
      <c r="H2893" s="407">
        <f t="shared" si="1343"/>
        <v>1.2</v>
      </c>
      <c r="I2893" s="407">
        <f t="shared" si="1279"/>
        <v>10.039999999999999</v>
      </c>
      <c r="J2893" s="407">
        <f t="shared" si="1280"/>
        <v>10.149999999403953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10.54</v>
      </c>
      <c r="N2893" s="410">
        <f t="shared" si="1283"/>
        <v>10.649999999403953</v>
      </c>
      <c r="O2893" s="411"/>
      <c r="P2893" s="485">
        <f t="shared" ca="1" si="1284"/>
        <v>1.5572569444443802</v>
      </c>
      <c r="Q2893" s="484">
        <f t="shared" ca="1" si="1285"/>
        <v>1.5573958333332691</v>
      </c>
      <c r="R2893" s="486">
        <v>0.10999999940395355</v>
      </c>
      <c r="S2893" s="486"/>
      <c r="T2893"/>
      <c r="U2893" s="469" t="str">
        <f t="shared" si="1286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8.34</v>
      </c>
      <c r="H2894" s="407">
        <f t="shared" si="1344"/>
        <v>1.2</v>
      </c>
      <c r="I2894" s="407">
        <f t="shared" si="1279"/>
        <v>10.039999999999999</v>
      </c>
      <c r="J2894" s="407">
        <f t="shared" si="1280"/>
        <v>10.149999999403953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10.54</v>
      </c>
      <c r="N2894" s="410">
        <f t="shared" si="1283"/>
        <v>10.649999999403953</v>
      </c>
      <c r="O2894" s="411"/>
      <c r="P2894" s="485">
        <f t="shared" ca="1" si="1284"/>
        <v>1.5576273148147506</v>
      </c>
      <c r="Q2894" s="484">
        <f t="shared" ca="1" si="1285"/>
        <v>1.5577893518517876</v>
      </c>
      <c r="R2894" s="486">
        <v>0.10999999940395355</v>
      </c>
      <c r="S2894" s="486"/>
      <c r="T2894"/>
      <c r="U2894" s="469" t="str">
        <f t="shared" si="1286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8.34</v>
      </c>
      <c r="H2895" s="407">
        <f t="shared" si="1345"/>
        <v>1.2</v>
      </c>
      <c r="I2895" s="407">
        <f t="shared" si="1279"/>
        <v>10.039999999999999</v>
      </c>
      <c r="J2895" s="407">
        <f t="shared" si="1280"/>
        <v>10.149999999403953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10.54</v>
      </c>
      <c r="N2895" s="410">
        <f t="shared" si="1283"/>
        <v>10.649999999403953</v>
      </c>
      <c r="O2895" s="411"/>
      <c r="P2895" s="485">
        <f t="shared" ca="1" si="1284"/>
        <v>1.5580671296295654</v>
      </c>
      <c r="Q2895" s="484">
        <f t="shared" ca="1" si="1285"/>
        <v>1.5582291666666024</v>
      </c>
      <c r="R2895" s="486">
        <v>0.10999999940395355</v>
      </c>
      <c r="S2895" s="486"/>
      <c r="T2895"/>
      <c r="U2895" s="469" t="str">
        <f t="shared" si="1286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8.34</v>
      </c>
      <c r="H2896" s="407">
        <f t="shared" si="1346"/>
        <v>1.2</v>
      </c>
      <c r="I2896" s="407">
        <f t="shared" si="1279"/>
        <v>10.039999999999999</v>
      </c>
      <c r="J2896" s="407">
        <f t="shared" si="1280"/>
        <v>10.149999999403953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10.54</v>
      </c>
      <c r="N2896" s="410">
        <f t="shared" si="1283"/>
        <v>10.649999999403953</v>
      </c>
      <c r="O2896" s="411"/>
      <c r="P2896" s="485">
        <f t="shared" ca="1" si="1284"/>
        <v>1.5584606481480838</v>
      </c>
      <c r="Q2896" s="484">
        <f t="shared" ca="1" si="1285"/>
        <v>1.5585995370369727</v>
      </c>
      <c r="R2896" s="486">
        <v>0.10999999940395355</v>
      </c>
      <c r="S2896" s="486"/>
      <c r="T2896"/>
      <c r="U2896" s="469" t="str">
        <f t="shared" si="1286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8.34</v>
      </c>
      <c r="H2897" s="407">
        <f t="shared" si="1347"/>
        <v>1.2</v>
      </c>
      <c r="I2897" s="407">
        <f t="shared" si="1279"/>
        <v>10.039999999999999</v>
      </c>
      <c r="J2897" s="407">
        <f t="shared" si="1280"/>
        <v>10.149999999403953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10.54</v>
      </c>
      <c r="N2897" s="410">
        <f t="shared" si="1283"/>
        <v>10.649999999403953</v>
      </c>
      <c r="O2897" s="411"/>
      <c r="P2897" s="485">
        <f t="shared" ca="1" si="1284"/>
        <v>1.5588888888888246</v>
      </c>
      <c r="Q2897" s="484">
        <f t="shared" ca="1" si="1285"/>
        <v>1.5590277777777135</v>
      </c>
      <c r="R2897" s="486">
        <v>0.10999999940395355</v>
      </c>
      <c r="S2897" s="486"/>
      <c r="T2897"/>
      <c r="U2897" s="469" t="str">
        <f t="shared" si="1286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8.34</v>
      </c>
      <c r="H2898" s="407">
        <f t="shared" si="1348"/>
        <v>1.2</v>
      </c>
      <c r="I2898" s="407">
        <f t="shared" si="1279"/>
        <v>10.039999999999999</v>
      </c>
      <c r="J2898" s="407">
        <f t="shared" si="1280"/>
        <v>10.149999999403953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10.54</v>
      </c>
      <c r="N2898" s="410">
        <f t="shared" si="1283"/>
        <v>10.649999999403953</v>
      </c>
      <c r="O2898" s="411"/>
      <c r="P2898" s="485">
        <f t="shared" ca="1" si="1284"/>
        <v>1.5593171296295654</v>
      </c>
      <c r="Q2898" s="484">
        <f t="shared" ca="1" si="1285"/>
        <v>1.5594560185184543</v>
      </c>
      <c r="R2898" s="486">
        <v>0.10999999940395355</v>
      </c>
      <c r="S2898" s="486"/>
      <c r="T2898"/>
      <c r="U2898" s="469" t="str">
        <f t="shared" si="1286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8.34</v>
      </c>
      <c r="H2899" s="407">
        <f t="shared" si="1349"/>
        <v>1.2</v>
      </c>
      <c r="I2899" s="407">
        <f t="shared" si="1279"/>
        <v>10.039999999999999</v>
      </c>
      <c r="J2899" s="407">
        <f t="shared" si="1280"/>
        <v>10.149999999403953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10.54</v>
      </c>
      <c r="N2899" s="410">
        <f t="shared" si="1283"/>
        <v>10.649999999403953</v>
      </c>
      <c r="O2899" s="411"/>
      <c r="P2899" s="485">
        <f t="shared" ca="1" si="1284"/>
        <v>1.5597222222221581</v>
      </c>
      <c r="Q2899" s="484">
        <f t="shared" ca="1" si="1285"/>
        <v>1.559884259259195</v>
      </c>
      <c r="R2899" s="486">
        <v>0.10999999940395355</v>
      </c>
      <c r="S2899" s="486"/>
      <c r="T2899"/>
      <c r="U2899" s="469" t="str">
        <f t="shared" si="1286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8.34</v>
      </c>
      <c r="H2900" s="407">
        <f t="shared" si="1350"/>
        <v>1.2</v>
      </c>
      <c r="I2900" s="407">
        <f t="shared" si="1279"/>
        <v>10.039999999999999</v>
      </c>
      <c r="J2900" s="407">
        <f t="shared" si="1280"/>
        <v>10.149999999403953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10.54</v>
      </c>
      <c r="N2900" s="410">
        <f t="shared" si="1283"/>
        <v>10.649999999403953</v>
      </c>
      <c r="O2900" s="411"/>
      <c r="P2900" s="485">
        <f t="shared" ca="1" si="1284"/>
        <v>1.5601736111110469</v>
      </c>
      <c r="Q2900" s="484">
        <f t="shared" ca="1" si="1285"/>
        <v>1.5603472222221579</v>
      </c>
      <c r="R2900" s="486">
        <v>0.10999999940395355</v>
      </c>
      <c r="S2900" s="486"/>
      <c r="T2900"/>
      <c r="U2900" s="469" t="str">
        <f t="shared" si="1286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8.34</v>
      </c>
      <c r="H2901" s="407">
        <f t="shared" si="1351"/>
        <v>1.2</v>
      </c>
      <c r="I2901" s="407">
        <f t="shared" si="1279"/>
        <v>10.039999999999999</v>
      </c>
      <c r="J2901" s="407">
        <f t="shared" si="1280"/>
        <v>10.149999999403953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10.54</v>
      </c>
      <c r="N2901" s="410">
        <f t="shared" si="1283"/>
        <v>10.649999999403953</v>
      </c>
      <c r="O2901" s="411"/>
      <c r="P2901" s="485">
        <f t="shared" ca="1" si="1284"/>
        <v>1.5605902777777134</v>
      </c>
      <c r="Q2901" s="484">
        <f t="shared" ca="1" si="1285"/>
        <v>1.5607291666666023</v>
      </c>
      <c r="R2901" s="486">
        <v>0.10999999940395355</v>
      </c>
      <c r="S2901" s="486"/>
      <c r="T2901"/>
      <c r="U2901" s="469" t="str">
        <f t="shared" si="1286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8.34</v>
      </c>
      <c r="H2902" s="407">
        <f t="shared" si="1352"/>
        <v>1.2</v>
      </c>
      <c r="I2902" s="407">
        <f t="shared" ref="I2902:I2965" si="1353">F2902+G2902</f>
        <v>10.039999999999999</v>
      </c>
      <c r="J2902" s="407">
        <f t="shared" ref="J2902:J2965" si="1354">I2902+R2902</f>
        <v>10.149999999403953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10.54</v>
      </c>
      <c r="N2902" s="410">
        <f t="shared" ref="N2902:N2965" si="1357">J2902+L2902</f>
        <v>10.649999999403953</v>
      </c>
      <c r="O2902" s="411"/>
      <c r="P2902" s="485">
        <f t="shared" ref="P2902:P2965" ca="1" si="1358">Q2901+TIME(0,0,RANDBETWEEN(20,25))</f>
        <v>1.5609837962962319</v>
      </c>
      <c r="Q2902" s="484">
        <f t="shared" ref="Q2902:Q2965" ca="1" si="1359">P2902+TIME(0,0,RANDBETWEEN(12,15))</f>
        <v>1.5611342592591948</v>
      </c>
      <c r="R2902" s="486">
        <v>0.10999999940395355</v>
      </c>
      <c r="S2902" s="486"/>
      <c r="T2902"/>
      <c r="U2902" s="469" t="str">
        <f t="shared" ref="U2902:U2965" si="1360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8.34</v>
      </c>
      <c r="H2903" s="407">
        <f t="shared" si="1361"/>
        <v>1.2</v>
      </c>
      <c r="I2903" s="407">
        <f t="shared" si="1353"/>
        <v>10.039999999999999</v>
      </c>
      <c r="J2903" s="407">
        <f t="shared" si="1354"/>
        <v>10.149999999403953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10.54</v>
      </c>
      <c r="N2903" s="410">
        <f t="shared" si="1357"/>
        <v>10.649999999403953</v>
      </c>
      <c r="O2903" s="411"/>
      <c r="P2903" s="485">
        <f t="shared" ca="1" si="1358"/>
        <v>1.5614120370369726</v>
      </c>
      <c r="Q2903" s="484">
        <f t="shared" ca="1" si="1359"/>
        <v>1.5615509259258615</v>
      </c>
      <c r="R2903" s="486">
        <v>0.10999999940395355</v>
      </c>
      <c r="S2903" s="486"/>
      <c r="T2903"/>
      <c r="U2903" s="469" t="str">
        <f t="shared" si="1360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8.34</v>
      </c>
      <c r="H2904" s="407">
        <f t="shared" si="1362"/>
        <v>1.2</v>
      </c>
      <c r="I2904" s="407">
        <f t="shared" si="1353"/>
        <v>10.039999999999999</v>
      </c>
      <c r="J2904" s="407">
        <f t="shared" si="1354"/>
        <v>10.149999999403953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10.54</v>
      </c>
      <c r="N2904" s="410">
        <f t="shared" si="1357"/>
        <v>10.649999999403953</v>
      </c>
      <c r="O2904" s="411"/>
      <c r="P2904" s="485">
        <f t="shared" ca="1" si="1358"/>
        <v>1.5618055555554911</v>
      </c>
      <c r="Q2904" s="484">
        <f t="shared" ca="1" si="1359"/>
        <v>1.5619791666666021</v>
      </c>
      <c r="R2904" s="486">
        <v>0.10999999940395355</v>
      </c>
      <c r="S2904" s="486"/>
      <c r="T2904"/>
      <c r="U2904" s="469" t="str">
        <f t="shared" si="1360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8.34</v>
      </c>
      <c r="H2905" s="407">
        <f t="shared" si="1363"/>
        <v>1.2</v>
      </c>
      <c r="I2905" s="407">
        <f t="shared" si="1353"/>
        <v>10.039999999999999</v>
      </c>
      <c r="J2905" s="407">
        <f t="shared" si="1354"/>
        <v>10.149999999403953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10.54</v>
      </c>
      <c r="N2905" s="410">
        <f t="shared" si="1357"/>
        <v>10.649999999403953</v>
      </c>
      <c r="O2905" s="411"/>
      <c r="P2905" s="485">
        <f t="shared" ca="1" si="1358"/>
        <v>1.5622453703703059</v>
      </c>
      <c r="Q2905" s="484">
        <f t="shared" ca="1" si="1359"/>
        <v>1.5624074074073429</v>
      </c>
      <c r="R2905" s="486">
        <v>0.10999999940395355</v>
      </c>
      <c r="S2905" s="486"/>
      <c r="T2905"/>
      <c r="U2905" s="469" t="str">
        <f t="shared" si="1360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8.34</v>
      </c>
      <c r="H2906" s="407">
        <f t="shared" si="1364"/>
        <v>1.2</v>
      </c>
      <c r="I2906" s="407">
        <f t="shared" si="1353"/>
        <v>10.039999999999999</v>
      </c>
      <c r="J2906" s="407">
        <f t="shared" si="1354"/>
        <v>10.149999999403953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10.54</v>
      </c>
      <c r="N2906" s="410">
        <f t="shared" si="1357"/>
        <v>10.649999999403953</v>
      </c>
      <c r="O2906" s="411"/>
      <c r="P2906" s="485">
        <f t="shared" ca="1" si="1358"/>
        <v>1.5626388888888243</v>
      </c>
      <c r="Q2906" s="484">
        <f t="shared" ca="1" si="1359"/>
        <v>1.5627893518517872</v>
      </c>
      <c r="R2906" s="486">
        <v>0.10999999940395355</v>
      </c>
      <c r="S2906" s="486"/>
      <c r="T2906"/>
      <c r="U2906" s="469" t="str">
        <f t="shared" si="1360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8.34</v>
      </c>
      <c r="H2907" s="407">
        <f t="shared" si="1365"/>
        <v>1.2</v>
      </c>
      <c r="I2907" s="407">
        <f t="shared" si="1353"/>
        <v>10.039999999999999</v>
      </c>
      <c r="J2907" s="407">
        <f t="shared" si="1354"/>
        <v>10.149999999403953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10.54</v>
      </c>
      <c r="N2907" s="410">
        <f t="shared" si="1357"/>
        <v>10.649999999403953</v>
      </c>
      <c r="O2907" s="411"/>
      <c r="P2907" s="485">
        <f t="shared" ca="1" si="1358"/>
        <v>1.5630671296295651</v>
      </c>
      <c r="Q2907" s="484">
        <f t="shared" ca="1" si="1359"/>
        <v>1.563217592592528</v>
      </c>
      <c r="R2907" s="486">
        <v>0.10999999940395355</v>
      </c>
      <c r="S2907" s="486"/>
      <c r="T2907"/>
      <c r="U2907" s="469" t="str">
        <f t="shared" si="1360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8.34</v>
      </c>
      <c r="H2908" s="407">
        <f t="shared" si="1366"/>
        <v>1.2</v>
      </c>
      <c r="I2908" s="407">
        <f t="shared" si="1353"/>
        <v>10.039999999999999</v>
      </c>
      <c r="J2908" s="407">
        <f t="shared" si="1354"/>
        <v>10.149999999403953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10.54</v>
      </c>
      <c r="N2908" s="410">
        <f t="shared" si="1357"/>
        <v>10.649999999403953</v>
      </c>
      <c r="O2908" s="411"/>
      <c r="P2908" s="485">
        <f t="shared" ca="1" si="1358"/>
        <v>1.5634606481480835</v>
      </c>
      <c r="Q2908" s="484">
        <f t="shared" ca="1" si="1359"/>
        <v>1.5636342592591945</v>
      </c>
      <c r="R2908" s="486">
        <v>0.10999999940395355</v>
      </c>
      <c r="S2908" s="486"/>
      <c r="T2908"/>
      <c r="U2908" s="469" t="str">
        <f t="shared" si="1360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8.34</v>
      </c>
      <c r="H2909" s="407">
        <f t="shared" si="1367"/>
        <v>1.2</v>
      </c>
      <c r="I2909" s="407">
        <f t="shared" si="1353"/>
        <v>10.039999999999999</v>
      </c>
      <c r="J2909" s="407">
        <f t="shared" si="1354"/>
        <v>10.149999999403953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10.54</v>
      </c>
      <c r="N2909" s="410">
        <f t="shared" si="1357"/>
        <v>10.649999999403953</v>
      </c>
      <c r="O2909" s="411"/>
      <c r="P2909" s="485">
        <f t="shared" ca="1" si="1358"/>
        <v>1.5639236111110464</v>
      </c>
      <c r="Q2909" s="484">
        <f t="shared" ca="1" si="1359"/>
        <v>1.5640972222221574</v>
      </c>
      <c r="R2909" s="486">
        <v>0.10999999940395355</v>
      </c>
      <c r="S2909" s="486"/>
      <c r="T2909"/>
      <c r="U2909" s="469" t="str">
        <f t="shared" si="1360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8.34</v>
      </c>
      <c r="H2910" s="407">
        <f t="shared" si="1368"/>
        <v>1.2</v>
      </c>
      <c r="I2910" s="407">
        <f t="shared" si="1353"/>
        <v>10.039999999999999</v>
      </c>
      <c r="J2910" s="407">
        <f t="shared" si="1354"/>
        <v>10.149999999403953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10.54</v>
      </c>
      <c r="N2910" s="410">
        <f t="shared" si="1357"/>
        <v>10.649999999403953</v>
      </c>
      <c r="O2910" s="411"/>
      <c r="P2910" s="485">
        <f t="shared" ca="1" si="1358"/>
        <v>1.5643634259258612</v>
      </c>
      <c r="Q2910" s="484">
        <f t="shared" ca="1" si="1359"/>
        <v>1.5645370370369722</v>
      </c>
      <c r="R2910" s="486">
        <v>0.10999999940395355</v>
      </c>
      <c r="S2910" s="486"/>
      <c r="T2910"/>
      <c r="U2910" s="469" t="str">
        <f t="shared" si="1360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8.34</v>
      </c>
      <c r="H2911" s="407">
        <f t="shared" si="1369"/>
        <v>1.2</v>
      </c>
      <c r="I2911" s="407">
        <f t="shared" si="1353"/>
        <v>10.039999999999999</v>
      </c>
      <c r="J2911" s="407">
        <f t="shared" si="1354"/>
        <v>10.149999999403953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10.54</v>
      </c>
      <c r="N2911" s="410">
        <f t="shared" si="1357"/>
        <v>10.649999999403953</v>
      </c>
      <c r="O2911" s="411"/>
      <c r="P2911" s="485">
        <f t="shared" ca="1" si="1358"/>
        <v>1.5647685185184537</v>
      </c>
      <c r="Q2911" s="484">
        <f t="shared" ca="1" si="1359"/>
        <v>1.5649305555554907</v>
      </c>
      <c r="R2911" s="486">
        <v>0.10999999940395355</v>
      </c>
      <c r="S2911" s="486"/>
      <c r="T2911"/>
      <c r="U2911" s="469" t="str">
        <f t="shared" si="1360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8.34</v>
      </c>
      <c r="H2912" s="407">
        <f t="shared" si="1370"/>
        <v>1.2</v>
      </c>
      <c r="I2912" s="407">
        <f t="shared" si="1353"/>
        <v>10.039999999999999</v>
      </c>
      <c r="J2912" s="407">
        <f t="shared" si="1354"/>
        <v>10.149999999403953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10.54</v>
      </c>
      <c r="N2912" s="410">
        <f t="shared" si="1357"/>
        <v>10.649999999403953</v>
      </c>
      <c r="O2912" s="411"/>
      <c r="P2912" s="485">
        <f t="shared" ca="1" si="1358"/>
        <v>1.5651967592591944</v>
      </c>
      <c r="Q2912" s="484">
        <f t="shared" ca="1" si="1359"/>
        <v>1.5653703703703055</v>
      </c>
      <c r="R2912" s="486">
        <v>0.10999999940395355</v>
      </c>
      <c r="S2912" s="486"/>
      <c r="T2912"/>
      <c r="U2912" s="469" t="str">
        <f t="shared" si="1360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8.34</v>
      </c>
      <c r="H2913" s="407">
        <f t="shared" si="1371"/>
        <v>1.2</v>
      </c>
      <c r="I2913" s="407">
        <f t="shared" si="1353"/>
        <v>10.039999999999999</v>
      </c>
      <c r="J2913" s="407">
        <f t="shared" si="1354"/>
        <v>10.149999999403953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10.54</v>
      </c>
      <c r="N2913" s="410">
        <f t="shared" si="1357"/>
        <v>10.649999999403953</v>
      </c>
      <c r="O2913" s="411"/>
      <c r="P2913" s="485">
        <f t="shared" ca="1" si="1358"/>
        <v>1.5656365740740092</v>
      </c>
      <c r="Q2913" s="484">
        <f t="shared" ca="1" si="1359"/>
        <v>1.5657986111110462</v>
      </c>
      <c r="R2913" s="486">
        <v>0.10999999940395355</v>
      </c>
      <c r="S2913" s="486"/>
      <c r="T2913"/>
      <c r="U2913" s="469" t="str">
        <f t="shared" si="1360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8.34</v>
      </c>
      <c r="H2914" s="407">
        <f t="shared" si="1373"/>
        <v>1.2</v>
      </c>
      <c r="I2914" s="407">
        <f t="shared" si="1353"/>
        <v>10.039999999999999</v>
      </c>
      <c r="J2914" s="407">
        <f t="shared" si="1354"/>
        <v>10.149999999403953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10.54</v>
      </c>
      <c r="N2914" s="410">
        <f t="shared" si="1357"/>
        <v>10.649999999403953</v>
      </c>
      <c r="O2914" s="411"/>
      <c r="P2914" s="485">
        <f t="shared" ca="1" si="1358"/>
        <v>1.5660300925925277</v>
      </c>
      <c r="Q2914" s="484">
        <f t="shared" ca="1" si="1359"/>
        <v>1.5662037037036387</v>
      </c>
      <c r="R2914" s="486">
        <v>0.10999999940395355</v>
      </c>
      <c r="S2914" s="486"/>
      <c r="T2914"/>
      <c r="U2914" s="469" t="str">
        <f t="shared" si="1360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8.34</v>
      </c>
      <c r="H2915" s="407">
        <f t="shared" si="1375"/>
        <v>1.2</v>
      </c>
      <c r="I2915" s="407">
        <f t="shared" si="1353"/>
        <v>10.039999999999999</v>
      </c>
      <c r="J2915" s="407">
        <f t="shared" si="1354"/>
        <v>10.149999999403953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10.54</v>
      </c>
      <c r="N2915" s="410">
        <f t="shared" si="1357"/>
        <v>10.649999999403953</v>
      </c>
      <c r="O2915" s="411"/>
      <c r="P2915" s="485">
        <f t="shared" ca="1" si="1358"/>
        <v>1.5664814814814165</v>
      </c>
      <c r="Q2915" s="484">
        <f t="shared" ca="1" si="1359"/>
        <v>1.5666319444443795</v>
      </c>
      <c r="R2915" s="486">
        <v>0.10999999940395355</v>
      </c>
      <c r="S2915" s="486"/>
      <c r="T2915"/>
      <c r="U2915" s="469" t="str">
        <f t="shared" si="1360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8.34</v>
      </c>
      <c r="H2916" s="407">
        <f t="shared" si="1376"/>
        <v>1.2</v>
      </c>
      <c r="I2916" s="407">
        <f t="shared" si="1353"/>
        <v>10.039999999999999</v>
      </c>
      <c r="J2916" s="407">
        <f t="shared" si="1354"/>
        <v>10.149999999403953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10.54</v>
      </c>
      <c r="N2916" s="410">
        <f t="shared" si="1357"/>
        <v>10.649999999403953</v>
      </c>
      <c r="O2916" s="411"/>
      <c r="P2916" s="485">
        <f t="shared" ca="1" si="1358"/>
        <v>1.566874999999935</v>
      </c>
      <c r="Q2916" s="484">
        <f t="shared" ca="1" si="1359"/>
        <v>1.5670138888888239</v>
      </c>
      <c r="R2916" s="486">
        <v>0.10999999940395355</v>
      </c>
      <c r="S2916" s="486"/>
      <c r="T2916"/>
      <c r="U2916" s="469" t="str">
        <f t="shared" si="1360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8.34</v>
      </c>
      <c r="H2917" s="407">
        <f t="shared" si="1377"/>
        <v>1.2</v>
      </c>
      <c r="I2917" s="407">
        <f t="shared" si="1353"/>
        <v>10.039999999999999</v>
      </c>
      <c r="J2917" s="407">
        <f t="shared" si="1354"/>
        <v>10.149999999403953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10.54</v>
      </c>
      <c r="N2917" s="410">
        <f t="shared" si="1357"/>
        <v>10.649999999403953</v>
      </c>
      <c r="O2917" s="411"/>
      <c r="P2917" s="485">
        <f t="shared" ca="1" si="1358"/>
        <v>1.5672800925925277</v>
      </c>
      <c r="Q2917" s="484">
        <f t="shared" ca="1" si="1359"/>
        <v>1.5674537037036387</v>
      </c>
      <c r="R2917" s="486">
        <v>0.10999999940395355</v>
      </c>
      <c r="S2917" s="486"/>
      <c r="T2917"/>
      <c r="U2917" s="469" t="str">
        <f t="shared" si="1360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8.34</v>
      </c>
      <c r="H2918" s="407">
        <f t="shared" si="1378"/>
        <v>1.2</v>
      </c>
      <c r="I2918" s="407">
        <f t="shared" si="1353"/>
        <v>10.039999999999999</v>
      </c>
      <c r="J2918" s="407">
        <f t="shared" si="1354"/>
        <v>10.149999999403953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10.54</v>
      </c>
      <c r="N2918" s="410">
        <f t="shared" si="1357"/>
        <v>10.649999999403953</v>
      </c>
      <c r="O2918" s="411"/>
      <c r="P2918" s="485">
        <f t="shared" ca="1" si="1358"/>
        <v>1.5677314814814165</v>
      </c>
      <c r="Q2918" s="484">
        <f t="shared" ca="1" si="1359"/>
        <v>1.5678935185184535</v>
      </c>
      <c r="R2918" s="486">
        <v>0.10999999940395355</v>
      </c>
      <c r="S2918" s="486"/>
      <c r="T2918"/>
      <c r="U2918" s="469" t="str">
        <f t="shared" si="1360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8.34</v>
      </c>
      <c r="H2919" s="407">
        <f t="shared" si="1379"/>
        <v>1.2</v>
      </c>
      <c r="I2919" s="407">
        <f t="shared" si="1353"/>
        <v>10.039999999999999</v>
      </c>
      <c r="J2919" s="407">
        <f t="shared" si="1354"/>
        <v>10.149999999403953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10.54</v>
      </c>
      <c r="N2919" s="410">
        <f t="shared" si="1357"/>
        <v>10.649999999403953</v>
      </c>
      <c r="O2919" s="411"/>
      <c r="P2919" s="485">
        <f t="shared" ca="1" si="1358"/>
        <v>1.5681597222221573</v>
      </c>
      <c r="Q2919" s="484">
        <f t="shared" ca="1" si="1359"/>
        <v>1.5683333333332683</v>
      </c>
      <c r="R2919" s="486">
        <v>0.10999999940395355</v>
      </c>
      <c r="S2919" s="486"/>
      <c r="T2919"/>
      <c r="U2919" s="469" t="str">
        <f t="shared" si="1360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8.34</v>
      </c>
      <c r="H2920" s="407">
        <f t="shared" si="1380"/>
        <v>1.2</v>
      </c>
      <c r="I2920" s="407">
        <f t="shared" si="1353"/>
        <v>10.039999999999999</v>
      </c>
      <c r="J2920" s="407">
        <f t="shared" si="1354"/>
        <v>10.149999999403953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10.54</v>
      </c>
      <c r="N2920" s="410">
        <f t="shared" si="1357"/>
        <v>10.649999999403953</v>
      </c>
      <c r="O2920" s="411"/>
      <c r="P2920" s="485">
        <f t="shared" ca="1" si="1358"/>
        <v>1.5686226851851202</v>
      </c>
      <c r="Q2920" s="484">
        <f t="shared" ca="1" si="1359"/>
        <v>1.5687847222221571</v>
      </c>
      <c r="R2920" s="486">
        <v>0.10999999940395355</v>
      </c>
      <c r="S2920" s="486"/>
      <c r="T2920"/>
      <c r="U2920" s="469" t="str">
        <f t="shared" si="1360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8.34</v>
      </c>
      <c r="H2921" s="407">
        <f t="shared" si="1381"/>
        <v>1.2</v>
      </c>
      <c r="I2921" s="407">
        <f t="shared" si="1353"/>
        <v>10.039999999999999</v>
      </c>
      <c r="J2921" s="407">
        <f t="shared" si="1354"/>
        <v>10.149999999403953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10.54</v>
      </c>
      <c r="N2921" s="410">
        <f t="shared" si="1357"/>
        <v>10.649999999403953</v>
      </c>
      <c r="O2921" s="411"/>
      <c r="P2921" s="485">
        <f t="shared" ca="1" si="1358"/>
        <v>1.5690277777777126</v>
      </c>
      <c r="Q2921" s="484">
        <f t="shared" ca="1" si="1359"/>
        <v>1.5691898148147496</v>
      </c>
      <c r="R2921" s="486">
        <v>0.10999999940395355</v>
      </c>
      <c r="S2921" s="486"/>
      <c r="T2921"/>
      <c r="U2921" s="469" t="str">
        <f t="shared" si="1360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8.34</v>
      </c>
      <c r="H2922" s="407">
        <f t="shared" si="1382"/>
        <v>1.2</v>
      </c>
      <c r="I2922" s="407">
        <f t="shared" si="1353"/>
        <v>10.039999999999999</v>
      </c>
      <c r="J2922" s="407">
        <f t="shared" si="1354"/>
        <v>10.149999999403953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10.54</v>
      </c>
      <c r="N2922" s="410">
        <f t="shared" si="1357"/>
        <v>10.649999999403953</v>
      </c>
      <c r="O2922" s="411"/>
      <c r="P2922" s="485">
        <f t="shared" ca="1" si="1358"/>
        <v>1.5694328703703051</v>
      </c>
      <c r="Q2922" s="484">
        <f t="shared" ca="1" si="1359"/>
        <v>1.5695949074073421</v>
      </c>
      <c r="R2922" s="486">
        <v>0.10999999940395355</v>
      </c>
      <c r="S2922" s="486"/>
      <c r="T2922"/>
      <c r="U2922" s="469" t="str">
        <f t="shared" si="1360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8.34</v>
      </c>
      <c r="H2923" s="407">
        <f t="shared" si="1383"/>
        <v>1.2</v>
      </c>
      <c r="I2923" s="407">
        <f t="shared" si="1353"/>
        <v>10.039999999999999</v>
      </c>
      <c r="J2923" s="407">
        <f t="shared" si="1354"/>
        <v>10.149999999403953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10.54</v>
      </c>
      <c r="N2923" s="410">
        <f t="shared" si="1357"/>
        <v>10.649999999403953</v>
      </c>
      <c r="O2923" s="411"/>
      <c r="P2923" s="485">
        <f t="shared" ca="1" si="1358"/>
        <v>1.5698842592591939</v>
      </c>
      <c r="Q2923" s="484">
        <f t="shared" ca="1" si="1359"/>
        <v>1.5700231481480829</v>
      </c>
      <c r="R2923" s="486">
        <v>0.10999999940395355</v>
      </c>
      <c r="S2923" s="486"/>
      <c r="T2923"/>
      <c r="U2923" s="469" t="str">
        <f t="shared" si="1360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8.34</v>
      </c>
      <c r="H2924" s="407">
        <f t="shared" si="1384"/>
        <v>1.2</v>
      </c>
      <c r="I2924" s="407">
        <f t="shared" si="1353"/>
        <v>10.039999999999999</v>
      </c>
      <c r="J2924" s="407">
        <f t="shared" si="1354"/>
        <v>10.149999999403953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10.54</v>
      </c>
      <c r="N2924" s="410">
        <f t="shared" si="1357"/>
        <v>10.649999999403953</v>
      </c>
      <c r="O2924" s="411"/>
      <c r="P2924" s="485">
        <f t="shared" ca="1" si="1358"/>
        <v>1.5702662037036383</v>
      </c>
      <c r="Q2924" s="484">
        <f t="shared" ca="1" si="1359"/>
        <v>1.5704166666666013</v>
      </c>
      <c r="R2924" s="486">
        <v>0.10999999940395355</v>
      </c>
      <c r="S2924" s="486"/>
      <c r="T2924"/>
      <c r="U2924" s="469" t="str">
        <f t="shared" si="1360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8.34</v>
      </c>
      <c r="H2925" s="407">
        <f t="shared" si="1385"/>
        <v>1.2</v>
      </c>
      <c r="I2925" s="407">
        <f t="shared" si="1353"/>
        <v>10.039999999999999</v>
      </c>
      <c r="J2925" s="407">
        <f t="shared" si="1354"/>
        <v>10.149999999403953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10.54</v>
      </c>
      <c r="N2925" s="410">
        <f t="shared" si="1357"/>
        <v>10.649999999403953</v>
      </c>
      <c r="O2925" s="411"/>
      <c r="P2925" s="485">
        <f t="shared" ca="1" si="1358"/>
        <v>1.5706597222221568</v>
      </c>
      <c r="Q2925" s="484">
        <f t="shared" ca="1" si="1359"/>
        <v>1.5707986111110457</v>
      </c>
      <c r="R2925" s="486">
        <v>0.10999999940395355</v>
      </c>
      <c r="S2925" s="486"/>
      <c r="T2925"/>
      <c r="U2925" s="469" t="str">
        <f t="shared" si="1360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8.34</v>
      </c>
      <c r="H2926" s="407">
        <f t="shared" si="1386"/>
        <v>1.2</v>
      </c>
      <c r="I2926" s="407">
        <f t="shared" si="1353"/>
        <v>10.039999999999999</v>
      </c>
      <c r="J2926" s="407">
        <f t="shared" si="1354"/>
        <v>10.149999999403953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10.54</v>
      </c>
      <c r="N2926" s="410">
        <f t="shared" si="1357"/>
        <v>10.649999999403953</v>
      </c>
      <c r="O2926" s="411"/>
      <c r="P2926" s="485">
        <f t="shared" ca="1" si="1358"/>
        <v>1.5710648148147495</v>
      </c>
      <c r="Q2926" s="484">
        <f t="shared" ca="1" si="1359"/>
        <v>1.5712037037036384</v>
      </c>
      <c r="R2926" s="486">
        <v>0.10999999940395355</v>
      </c>
      <c r="S2926" s="486"/>
      <c r="T2926"/>
      <c r="U2926" s="469" t="str">
        <f t="shared" si="1360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8.34</v>
      </c>
      <c r="H2927" s="407">
        <f t="shared" si="1387"/>
        <v>1.2</v>
      </c>
      <c r="I2927" s="407">
        <f t="shared" si="1353"/>
        <v>10.039999999999999</v>
      </c>
      <c r="J2927" s="407">
        <f t="shared" si="1354"/>
        <v>10.149999999403953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10.54</v>
      </c>
      <c r="N2927" s="410">
        <f t="shared" si="1357"/>
        <v>10.649999999403953</v>
      </c>
      <c r="O2927" s="411"/>
      <c r="P2927" s="485">
        <f t="shared" ca="1" si="1358"/>
        <v>1.5714351851851198</v>
      </c>
      <c r="Q2927" s="484">
        <f t="shared" ca="1" si="1359"/>
        <v>1.5715740740740087</v>
      </c>
      <c r="R2927" s="486">
        <v>0.10999999940395355</v>
      </c>
      <c r="S2927" s="486"/>
      <c r="T2927"/>
      <c r="U2927" s="469" t="str">
        <f t="shared" si="1360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8.34</v>
      </c>
      <c r="H2928" s="407">
        <f t="shared" si="1388"/>
        <v>1.2</v>
      </c>
      <c r="I2928" s="407">
        <f t="shared" si="1353"/>
        <v>10.039999999999999</v>
      </c>
      <c r="J2928" s="407">
        <f t="shared" si="1354"/>
        <v>10.149999999403953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10.54</v>
      </c>
      <c r="N2928" s="410">
        <f t="shared" si="1357"/>
        <v>10.649999999403953</v>
      </c>
      <c r="O2928" s="411"/>
      <c r="P2928" s="485">
        <f t="shared" ca="1" si="1358"/>
        <v>1.5718402777777125</v>
      </c>
      <c r="Q2928" s="484">
        <f t="shared" ca="1" si="1359"/>
        <v>1.5719907407406755</v>
      </c>
      <c r="R2928" s="486">
        <v>0.10999999940395355</v>
      </c>
      <c r="S2928" s="486"/>
      <c r="T2928"/>
      <c r="U2928" s="469" t="str">
        <f t="shared" si="1360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8.34</v>
      </c>
      <c r="H2929" s="407">
        <f t="shared" si="1389"/>
        <v>1.2</v>
      </c>
      <c r="I2929" s="407">
        <f t="shared" si="1353"/>
        <v>10.039999999999999</v>
      </c>
      <c r="J2929" s="407">
        <f t="shared" si="1354"/>
        <v>10.149999999403953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10.54</v>
      </c>
      <c r="N2929" s="410">
        <f t="shared" si="1357"/>
        <v>10.649999999403953</v>
      </c>
      <c r="O2929" s="411"/>
      <c r="P2929" s="485">
        <f t="shared" ca="1" si="1358"/>
        <v>1.5722569444443792</v>
      </c>
      <c r="Q2929" s="484">
        <f t="shared" ca="1" si="1359"/>
        <v>1.5724305555554903</v>
      </c>
      <c r="R2929" s="486">
        <v>0.10999999940395355</v>
      </c>
      <c r="S2929" s="486"/>
      <c r="T2929"/>
      <c r="U2929" s="469" t="str">
        <f t="shared" si="1360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8.34</v>
      </c>
      <c r="H2930" s="407">
        <f t="shared" si="1390"/>
        <v>1.2</v>
      </c>
      <c r="I2930" s="407">
        <f t="shared" si="1353"/>
        <v>10.039999999999999</v>
      </c>
      <c r="J2930" s="407">
        <f t="shared" si="1354"/>
        <v>10.149999999403953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10.54</v>
      </c>
      <c r="N2930" s="410">
        <f t="shared" si="1357"/>
        <v>10.649999999403953</v>
      </c>
      <c r="O2930" s="411"/>
      <c r="P2930" s="485">
        <f t="shared" ca="1" si="1358"/>
        <v>1.5727199074073421</v>
      </c>
      <c r="Q2930" s="484">
        <f t="shared" ca="1" si="1359"/>
        <v>1.5728819444443791</v>
      </c>
      <c r="R2930" s="486">
        <v>0.10999999940395355</v>
      </c>
      <c r="S2930" s="486"/>
      <c r="T2930"/>
      <c r="U2930" s="469" t="str">
        <f t="shared" si="1360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8.34</v>
      </c>
      <c r="H2931" s="407">
        <f t="shared" si="1391"/>
        <v>1.2</v>
      </c>
      <c r="I2931" s="407">
        <f t="shared" si="1353"/>
        <v>10.039999999999999</v>
      </c>
      <c r="J2931" s="407">
        <f t="shared" si="1354"/>
        <v>10.149999999403953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10.54</v>
      </c>
      <c r="N2931" s="410">
        <f t="shared" si="1357"/>
        <v>10.649999999403953</v>
      </c>
      <c r="O2931" s="411"/>
      <c r="P2931" s="485">
        <f t="shared" ca="1" si="1358"/>
        <v>1.5731597222221569</v>
      </c>
      <c r="Q2931" s="484">
        <f t="shared" ca="1" si="1359"/>
        <v>1.5733217592591939</v>
      </c>
      <c r="R2931" s="486">
        <v>0.10999999940395355</v>
      </c>
      <c r="S2931" s="486"/>
      <c r="T2931"/>
      <c r="U2931" s="469" t="str">
        <f t="shared" si="1360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8.34</v>
      </c>
      <c r="H2932" s="407">
        <f t="shared" si="1392"/>
        <v>1.2</v>
      </c>
      <c r="I2932" s="407">
        <f t="shared" si="1353"/>
        <v>10.039999999999999</v>
      </c>
      <c r="J2932" s="407">
        <f t="shared" si="1354"/>
        <v>10.149999999403953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10.54</v>
      </c>
      <c r="N2932" s="410">
        <f t="shared" si="1357"/>
        <v>10.649999999403953</v>
      </c>
      <c r="O2932" s="411"/>
      <c r="P2932" s="485">
        <f t="shared" ca="1" si="1358"/>
        <v>1.5735879629628977</v>
      </c>
      <c r="Q2932" s="484">
        <f t="shared" ca="1" si="1359"/>
        <v>1.5737499999999347</v>
      </c>
      <c r="R2932" s="486">
        <v>0.10999999940395355</v>
      </c>
      <c r="S2932" s="486"/>
      <c r="T2932"/>
      <c r="U2932" s="469" t="str">
        <f t="shared" si="1360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8.34</v>
      </c>
      <c r="H2933" s="407">
        <f t="shared" si="1393"/>
        <v>1.2</v>
      </c>
      <c r="I2933" s="407">
        <f t="shared" si="1353"/>
        <v>10.039999999999999</v>
      </c>
      <c r="J2933" s="407">
        <f t="shared" si="1354"/>
        <v>10.149999999403953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10.54</v>
      </c>
      <c r="N2933" s="410">
        <f t="shared" si="1357"/>
        <v>10.649999999403953</v>
      </c>
      <c r="O2933" s="411"/>
      <c r="P2933" s="485">
        <f t="shared" ca="1" si="1358"/>
        <v>1.5739814814814161</v>
      </c>
      <c r="Q2933" s="484">
        <f t="shared" ca="1" si="1359"/>
        <v>1.5741203703703051</v>
      </c>
      <c r="R2933" s="486">
        <v>0.10999999940395355</v>
      </c>
      <c r="S2933" s="486"/>
      <c r="T2933"/>
      <c r="U2933" s="469" t="str">
        <f t="shared" si="1360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8.34</v>
      </c>
      <c r="H2934" s="407">
        <f t="shared" si="1394"/>
        <v>1.2</v>
      </c>
      <c r="I2934" s="407">
        <f t="shared" si="1353"/>
        <v>10.039999999999999</v>
      </c>
      <c r="J2934" s="407">
        <f t="shared" si="1354"/>
        <v>10.149999999403953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10.54</v>
      </c>
      <c r="N2934" s="410">
        <f t="shared" si="1357"/>
        <v>10.649999999403953</v>
      </c>
      <c r="O2934" s="411"/>
      <c r="P2934" s="485">
        <f t="shared" ca="1" si="1358"/>
        <v>1.5743634259258605</v>
      </c>
      <c r="Q2934" s="484">
        <f t="shared" ca="1" si="1359"/>
        <v>1.5745138888888235</v>
      </c>
      <c r="R2934" s="486">
        <v>0.10999999940395355</v>
      </c>
      <c r="S2934" s="486"/>
      <c r="T2934"/>
      <c r="U2934" s="469" t="str">
        <f t="shared" si="1360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8.34</v>
      </c>
      <c r="H2935" s="407">
        <f t="shared" si="1395"/>
        <v>1.2</v>
      </c>
      <c r="I2935" s="407">
        <f t="shared" si="1353"/>
        <v>10.039999999999999</v>
      </c>
      <c r="J2935" s="407">
        <f t="shared" si="1354"/>
        <v>10.149999999403953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10.54</v>
      </c>
      <c r="N2935" s="410">
        <f t="shared" si="1357"/>
        <v>10.649999999403953</v>
      </c>
      <c r="O2935" s="411"/>
      <c r="P2935" s="485">
        <f t="shared" ca="1" si="1358"/>
        <v>1.5747916666666013</v>
      </c>
      <c r="Q2935" s="484">
        <f t="shared" ca="1" si="1359"/>
        <v>1.5749652777777123</v>
      </c>
      <c r="R2935" s="486">
        <v>0.10999999940395355</v>
      </c>
      <c r="S2935" s="486"/>
      <c r="T2935"/>
      <c r="U2935" s="469" t="str">
        <f t="shared" si="1360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8.34</v>
      </c>
      <c r="H2936" s="407">
        <f t="shared" si="1396"/>
        <v>1.2</v>
      </c>
      <c r="I2936" s="407">
        <f t="shared" si="1353"/>
        <v>10.039999999999999</v>
      </c>
      <c r="J2936" s="407">
        <f t="shared" si="1354"/>
        <v>10.149999999403953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10.54</v>
      </c>
      <c r="N2936" s="410">
        <f t="shared" si="1357"/>
        <v>10.649999999403953</v>
      </c>
      <c r="O2936" s="411"/>
      <c r="P2936" s="485">
        <f t="shared" ca="1" si="1358"/>
        <v>1.5752199074073419</v>
      </c>
      <c r="Q2936" s="484">
        <f t="shared" ca="1" si="1359"/>
        <v>1.5753819444443788</v>
      </c>
      <c r="R2936" s="486">
        <v>0.10999999940395355</v>
      </c>
      <c r="S2936" s="486"/>
      <c r="T2936"/>
      <c r="U2936" s="469" t="str">
        <f t="shared" si="1360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8.34</v>
      </c>
      <c r="H2937" s="407">
        <f t="shared" si="1397"/>
        <v>1.2</v>
      </c>
      <c r="I2937" s="407">
        <f t="shared" si="1353"/>
        <v>10.039999999999999</v>
      </c>
      <c r="J2937" s="407">
        <f t="shared" si="1354"/>
        <v>10.149999999403953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10.54</v>
      </c>
      <c r="N2937" s="410">
        <f t="shared" si="1357"/>
        <v>10.649999999403953</v>
      </c>
      <c r="O2937" s="411"/>
      <c r="P2937" s="485">
        <f t="shared" ca="1" si="1358"/>
        <v>1.5756481481480826</v>
      </c>
      <c r="Q2937" s="484">
        <f t="shared" ca="1" si="1359"/>
        <v>1.5757986111110456</v>
      </c>
      <c r="R2937" s="486">
        <v>0.10999999940395355</v>
      </c>
      <c r="S2937" s="486"/>
      <c r="T2937"/>
      <c r="U2937" s="469" t="str">
        <f t="shared" si="1360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8.34</v>
      </c>
      <c r="H2938" s="407">
        <f t="shared" si="1398"/>
        <v>1.2</v>
      </c>
      <c r="I2938" s="407">
        <f t="shared" si="1353"/>
        <v>10.039999999999999</v>
      </c>
      <c r="J2938" s="407">
        <f t="shared" si="1354"/>
        <v>10.149999999403953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10.54</v>
      </c>
      <c r="N2938" s="410">
        <f t="shared" si="1357"/>
        <v>10.649999999403953</v>
      </c>
      <c r="O2938" s="411"/>
      <c r="P2938" s="485">
        <f t="shared" ca="1" si="1358"/>
        <v>1.5760879629628974</v>
      </c>
      <c r="Q2938" s="484">
        <f t="shared" ca="1" si="1359"/>
        <v>1.5762615740740085</v>
      </c>
      <c r="R2938" s="486">
        <v>0.10999999940395355</v>
      </c>
      <c r="S2938" s="486"/>
      <c r="T2938"/>
      <c r="U2938" s="469" t="str">
        <f t="shared" si="1360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8.34</v>
      </c>
      <c r="H2939" s="407">
        <f t="shared" si="1399"/>
        <v>1.2</v>
      </c>
      <c r="I2939" s="407">
        <f t="shared" si="1353"/>
        <v>10.039999999999999</v>
      </c>
      <c r="J2939" s="407">
        <f t="shared" si="1354"/>
        <v>10.149999999403953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10.54</v>
      </c>
      <c r="N2939" s="410">
        <f t="shared" si="1357"/>
        <v>10.649999999403953</v>
      </c>
      <c r="O2939" s="411"/>
      <c r="P2939" s="485">
        <f t="shared" ca="1" si="1358"/>
        <v>1.5765393518517863</v>
      </c>
      <c r="Q2939" s="484">
        <f t="shared" ca="1" si="1359"/>
        <v>1.5766898148147492</v>
      </c>
      <c r="R2939" s="486">
        <v>0.10999999940395355</v>
      </c>
      <c r="S2939" s="486"/>
      <c r="T2939"/>
      <c r="U2939" s="469" t="str">
        <f t="shared" si="1360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8.34</v>
      </c>
      <c r="H2940" s="407">
        <f t="shared" si="1400"/>
        <v>1.2</v>
      </c>
      <c r="I2940" s="407">
        <f t="shared" si="1353"/>
        <v>10.039999999999999</v>
      </c>
      <c r="J2940" s="407">
        <f t="shared" si="1354"/>
        <v>10.149999999403953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10.54</v>
      </c>
      <c r="N2940" s="410">
        <f t="shared" si="1357"/>
        <v>10.649999999403953</v>
      </c>
      <c r="O2940" s="411"/>
      <c r="P2940" s="485">
        <f t="shared" ca="1" si="1358"/>
        <v>1.5769444444443788</v>
      </c>
      <c r="Q2940" s="484">
        <f t="shared" ca="1" si="1359"/>
        <v>1.5771180555554898</v>
      </c>
      <c r="R2940" s="486">
        <v>0.10999999940395355</v>
      </c>
      <c r="S2940" s="486"/>
      <c r="T2940"/>
      <c r="U2940" s="469" t="str">
        <f t="shared" si="1360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8.34</v>
      </c>
      <c r="H2941" s="407">
        <f t="shared" si="1401"/>
        <v>1.2</v>
      </c>
      <c r="I2941" s="407">
        <f t="shared" si="1353"/>
        <v>10.039999999999999</v>
      </c>
      <c r="J2941" s="407">
        <f t="shared" si="1354"/>
        <v>10.149999999403953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10.54</v>
      </c>
      <c r="N2941" s="410">
        <f t="shared" si="1357"/>
        <v>10.649999999403953</v>
      </c>
      <c r="O2941" s="411"/>
      <c r="P2941" s="485">
        <f t="shared" ca="1" si="1358"/>
        <v>1.5773611111110453</v>
      </c>
      <c r="Q2941" s="484">
        <f t="shared" ca="1" si="1359"/>
        <v>1.5775115740740082</v>
      </c>
      <c r="R2941" s="486">
        <v>0.10999999940395355</v>
      </c>
      <c r="S2941" s="486"/>
      <c r="T2941"/>
      <c r="U2941" s="469" t="str">
        <f t="shared" si="1360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8.34</v>
      </c>
      <c r="H2942" s="407">
        <f t="shared" si="1402"/>
        <v>1.2</v>
      </c>
      <c r="I2942" s="407">
        <f t="shared" si="1353"/>
        <v>10.039999999999999</v>
      </c>
      <c r="J2942" s="407">
        <f t="shared" si="1354"/>
        <v>10.149999999403953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10.54</v>
      </c>
      <c r="N2942" s="410">
        <f t="shared" si="1357"/>
        <v>10.649999999403953</v>
      </c>
      <c r="O2942" s="411"/>
      <c r="P2942" s="485">
        <f t="shared" ca="1" si="1358"/>
        <v>1.5777546296295637</v>
      </c>
      <c r="Q2942" s="484">
        <f t="shared" ca="1" si="1359"/>
        <v>1.5778935185184526</v>
      </c>
      <c r="R2942" s="486">
        <v>0.10999999940395355</v>
      </c>
      <c r="S2942" s="486"/>
      <c r="T2942"/>
      <c r="U2942" s="469" t="str">
        <f t="shared" si="1360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8.34</v>
      </c>
      <c r="H2943" s="407">
        <f t="shared" si="1403"/>
        <v>1.2</v>
      </c>
      <c r="I2943" s="407">
        <f t="shared" si="1353"/>
        <v>10.039999999999999</v>
      </c>
      <c r="J2943" s="407">
        <f t="shared" si="1354"/>
        <v>10.149999999403953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10.54</v>
      </c>
      <c r="N2943" s="410">
        <f t="shared" si="1357"/>
        <v>10.649999999403953</v>
      </c>
      <c r="O2943" s="411"/>
      <c r="P2943" s="485">
        <f t="shared" ca="1" si="1358"/>
        <v>1.5781712962962304</v>
      </c>
      <c r="Q2943" s="484">
        <f t="shared" ca="1" si="1359"/>
        <v>1.5783217592591934</v>
      </c>
      <c r="R2943" s="486">
        <v>0.10999999940395355</v>
      </c>
      <c r="S2943" s="486"/>
      <c r="T2943"/>
      <c r="U2943" s="469" t="str">
        <f t="shared" si="1360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8.34</v>
      </c>
      <c r="H2944" s="407">
        <f t="shared" si="1404"/>
        <v>1.2</v>
      </c>
      <c r="I2944" s="407">
        <f t="shared" si="1353"/>
        <v>10.039999999999999</v>
      </c>
      <c r="J2944" s="407">
        <f t="shared" si="1354"/>
        <v>10.149999999403953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10.54</v>
      </c>
      <c r="N2944" s="410">
        <f t="shared" si="1357"/>
        <v>10.649999999403953</v>
      </c>
      <c r="O2944" s="411"/>
      <c r="P2944" s="485">
        <f t="shared" ca="1" si="1358"/>
        <v>1.5786111111110452</v>
      </c>
      <c r="Q2944" s="484">
        <f t="shared" ca="1" si="1359"/>
        <v>1.5787615740740082</v>
      </c>
      <c r="R2944" s="486">
        <v>0.10999999940395355</v>
      </c>
      <c r="S2944" s="486"/>
      <c r="T2944"/>
      <c r="U2944" s="469" t="str">
        <f t="shared" si="1360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8.34</v>
      </c>
      <c r="H2945" s="407">
        <f t="shared" si="1405"/>
        <v>1.2</v>
      </c>
      <c r="I2945" s="407">
        <f t="shared" si="1353"/>
        <v>10.039999999999999</v>
      </c>
      <c r="J2945" s="407">
        <f t="shared" si="1354"/>
        <v>10.149999999403953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10.54</v>
      </c>
      <c r="N2945" s="410">
        <f t="shared" si="1357"/>
        <v>10.649999999403953</v>
      </c>
      <c r="O2945" s="411"/>
      <c r="P2945" s="485">
        <f t="shared" ca="1" si="1358"/>
        <v>1.5789930555554896</v>
      </c>
      <c r="Q2945" s="484">
        <f t="shared" ca="1" si="1359"/>
        <v>1.5791666666666007</v>
      </c>
      <c r="R2945" s="486">
        <v>0.10999999940395355</v>
      </c>
      <c r="S2945" s="486"/>
      <c r="T2945"/>
      <c r="U2945" s="469" t="str">
        <f t="shared" si="1360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8.34</v>
      </c>
      <c r="H2946" s="407">
        <f t="shared" si="1406"/>
        <v>1.2</v>
      </c>
      <c r="I2946" s="407">
        <f t="shared" si="1353"/>
        <v>10.039999999999999</v>
      </c>
      <c r="J2946" s="407">
        <f t="shared" si="1354"/>
        <v>10.149999999403953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10.54</v>
      </c>
      <c r="N2946" s="410">
        <f t="shared" si="1357"/>
        <v>10.649999999403953</v>
      </c>
      <c r="O2946" s="411"/>
      <c r="P2946" s="485">
        <f t="shared" ca="1" si="1358"/>
        <v>1.5794560185184525</v>
      </c>
      <c r="Q2946" s="484">
        <f t="shared" ca="1" si="1359"/>
        <v>1.5796180555554895</v>
      </c>
      <c r="R2946" s="486">
        <v>0.10999999940395355</v>
      </c>
      <c r="S2946" s="486"/>
      <c r="T2946"/>
      <c r="U2946" s="469" t="str">
        <f t="shared" si="1360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8.34</v>
      </c>
      <c r="H2947" s="407">
        <f t="shared" si="1407"/>
        <v>1.2</v>
      </c>
      <c r="I2947" s="407">
        <f t="shared" si="1353"/>
        <v>10.039999999999999</v>
      </c>
      <c r="J2947" s="407">
        <f t="shared" si="1354"/>
        <v>10.149999999403953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10.54</v>
      </c>
      <c r="N2947" s="410">
        <f t="shared" si="1357"/>
        <v>10.649999999403953</v>
      </c>
      <c r="O2947" s="411"/>
      <c r="P2947" s="485">
        <f t="shared" ca="1" si="1358"/>
        <v>1.579849537036971</v>
      </c>
      <c r="Q2947" s="484">
        <f t="shared" ca="1" si="1359"/>
        <v>1.5799999999999339</v>
      </c>
      <c r="R2947" s="486">
        <v>0.10999999940395355</v>
      </c>
      <c r="S2947" s="486"/>
      <c r="T2947"/>
      <c r="U2947" s="469" t="str">
        <f t="shared" si="1360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8.34</v>
      </c>
      <c r="H2948" s="407">
        <f t="shared" si="1408"/>
        <v>1.2</v>
      </c>
      <c r="I2948" s="407">
        <f t="shared" si="1353"/>
        <v>10.039999999999999</v>
      </c>
      <c r="J2948" s="407">
        <f t="shared" si="1354"/>
        <v>10.149999999403953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10.54</v>
      </c>
      <c r="N2948" s="410">
        <f t="shared" si="1357"/>
        <v>10.649999999403953</v>
      </c>
      <c r="O2948" s="411"/>
      <c r="P2948" s="485">
        <f t="shared" ca="1" si="1358"/>
        <v>1.5802546296295634</v>
      </c>
      <c r="Q2948" s="484">
        <f t="shared" ca="1" si="1359"/>
        <v>1.5804166666666004</v>
      </c>
      <c r="R2948" s="486">
        <v>0.10999999940395355</v>
      </c>
      <c r="S2948" s="486"/>
      <c r="T2948"/>
      <c r="U2948" s="469" t="str">
        <f t="shared" si="1360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8.34</v>
      </c>
      <c r="H2949" s="407">
        <f t="shared" si="1409"/>
        <v>1.2</v>
      </c>
      <c r="I2949" s="407">
        <f t="shared" si="1353"/>
        <v>10.039999999999999</v>
      </c>
      <c r="J2949" s="407">
        <f t="shared" si="1354"/>
        <v>10.149999999403953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10.54</v>
      </c>
      <c r="N2949" s="410">
        <f t="shared" si="1357"/>
        <v>10.649999999403953</v>
      </c>
      <c r="O2949" s="411"/>
      <c r="P2949" s="485">
        <f t="shared" ca="1" si="1358"/>
        <v>1.5806944444443782</v>
      </c>
      <c r="Q2949" s="484">
        <f t="shared" ca="1" si="1359"/>
        <v>1.5808449074073412</v>
      </c>
      <c r="R2949" s="486">
        <v>0.10999999940395355</v>
      </c>
      <c r="S2949" s="486"/>
      <c r="T2949"/>
      <c r="U2949" s="469" t="str">
        <f t="shared" si="1360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8.34</v>
      </c>
      <c r="H2950" s="407">
        <f t="shared" si="1410"/>
        <v>1.2</v>
      </c>
      <c r="I2950" s="407">
        <f t="shared" si="1353"/>
        <v>10.039999999999999</v>
      </c>
      <c r="J2950" s="407">
        <f t="shared" si="1354"/>
        <v>10.149999999403953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10.54</v>
      </c>
      <c r="N2950" s="410">
        <f t="shared" si="1357"/>
        <v>10.649999999403953</v>
      </c>
      <c r="O2950" s="411"/>
      <c r="P2950" s="485">
        <f t="shared" ca="1" si="1358"/>
        <v>1.581134259259193</v>
      </c>
      <c r="Q2950" s="484">
        <f t="shared" ca="1" si="1359"/>
        <v>1.5813078703703041</v>
      </c>
      <c r="R2950" s="486">
        <v>0.10999999940395355</v>
      </c>
      <c r="S2950" s="486"/>
      <c r="T2950"/>
      <c r="U2950" s="469" t="str">
        <f t="shared" si="1360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8.34</v>
      </c>
      <c r="H2951" s="407">
        <f t="shared" si="1411"/>
        <v>1.2</v>
      </c>
      <c r="I2951" s="407">
        <f t="shared" si="1353"/>
        <v>10.039999999999999</v>
      </c>
      <c r="J2951" s="407">
        <f t="shared" si="1354"/>
        <v>10.149999999403953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10.54</v>
      </c>
      <c r="N2951" s="410">
        <f t="shared" si="1357"/>
        <v>10.649999999403953</v>
      </c>
      <c r="O2951" s="411"/>
      <c r="P2951" s="485">
        <f t="shared" ca="1" si="1358"/>
        <v>1.5815624999999336</v>
      </c>
      <c r="Q2951" s="484">
        <f t="shared" ca="1" si="1359"/>
        <v>1.5817013888888225</v>
      </c>
      <c r="R2951" s="486">
        <v>0.10999999940395355</v>
      </c>
      <c r="S2951" s="486"/>
      <c r="T2951"/>
      <c r="U2951" s="469" t="str">
        <f t="shared" si="1360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8.34</v>
      </c>
      <c r="H2952" s="407">
        <f t="shared" si="1412"/>
        <v>1.2</v>
      </c>
      <c r="I2952" s="407">
        <f t="shared" si="1353"/>
        <v>10.039999999999999</v>
      </c>
      <c r="J2952" s="407">
        <f t="shared" si="1354"/>
        <v>10.149999999403953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10.54</v>
      </c>
      <c r="N2952" s="410">
        <f t="shared" si="1357"/>
        <v>10.649999999403953</v>
      </c>
      <c r="O2952" s="411"/>
      <c r="P2952" s="485">
        <f t="shared" ca="1" si="1358"/>
        <v>1.5819328703703039</v>
      </c>
      <c r="Q2952" s="484">
        <f t="shared" ca="1" si="1359"/>
        <v>1.5820949074073409</v>
      </c>
      <c r="R2952" s="486">
        <v>0.10999999940395355</v>
      </c>
      <c r="S2952" s="486"/>
      <c r="T2952"/>
      <c r="U2952" s="469" t="str">
        <f t="shared" si="1360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8.34</v>
      </c>
      <c r="H2953" s="407">
        <f t="shared" si="1413"/>
        <v>1.2</v>
      </c>
      <c r="I2953" s="407">
        <f t="shared" si="1353"/>
        <v>10.039999999999999</v>
      </c>
      <c r="J2953" s="407">
        <f t="shared" si="1354"/>
        <v>10.149999999403953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10.54</v>
      </c>
      <c r="N2953" s="410">
        <f t="shared" si="1357"/>
        <v>10.649999999403953</v>
      </c>
      <c r="O2953" s="411"/>
      <c r="P2953" s="485">
        <f t="shared" ca="1" si="1358"/>
        <v>1.5823726851851188</v>
      </c>
      <c r="Q2953" s="484">
        <f t="shared" ca="1" si="1359"/>
        <v>1.5825462962962298</v>
      </c>
      <c r="R2953" s="486">
        <v>0.10999999940395355</v>
      </c>
      <c r="S2953" s="486"/>
      <c r="T2953"/>
      <c r="U2953" s="469" t="str">
        <f t="shared" si="1360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8.34</v>
      </c>
      <c r="H2954" s="407">
        <f t="shared" si="1414"/>
        <v>1.2</v>
      </c>
      <c r="I2954" s="407">
        <f t="shared" si="1353"/>
        <v>10.039999999999999</v>
      </c>
      <c r="J2954" s="407">
        <f t="shared" si="1354"/>
        <v>10.149999999403953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10.54</v>
      </c>
      <c r="N2954" s="410">
        <f t="shared" si="1357"/>
        <v>10.649999999403953</v>
      </c>
      <c r="O2954" s="411"/>
      <c r="P2954" s="485">
        <f t="shared" ca="1" si="1358"/>
        <v>1.5827893518517853</v>
      </c>
      <c r="Q2954" s="484">
        <f t="shared" ca="1" si="1359"/>
        <v>1.5829398148147482</v>
      </c>
      <c r="R2954" s="486">
        <v>0.10999999940395355</v>
      </c>
      <c r="S2954" s="486"/>
      <c r="T2954"/>
      <c r="U2954" s="469" t="str">
        <f t="shared" si="1360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8.34</v>
      </c>
      <c r="H2955" s="407">
        <f t="shared" si="1415"/>
        <v>1.2</v>
      </c>
      <c r="I2955" s="407">
        <f t="shared" si="1353"/>
        <v>10.039999999999999</v>
      </c>
      <c r="J2955" s="407">
        <f t="shared" si="1354"/>
        <v>10.149999999403953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10.54</v>
      </c>
      <c r="N2955" s="410">
        <f t="shared" si="1357"/>
        <v>10.649999999403953</v>
      </c>
      <c r="O2955" s="411"/>
      <c r="P2955" s="485">
        <f t="shared" ca="1" si="1358"/>
        <v>1.5831828703703037</v>
      </c>
      <c r="Q2955" s="484">
        <f t="shared" ca="1" si="1359"/>
        <v>1.5833217592591926</v>
      </c>
      <c r="R2955" s="486">
        <v>0.10999999940395355</v>
      </c>
      <c r="S2955" s="486"/>
      <c r="T2955"/>
      <c r="U2955" s="469" t="str">
        <f t="shared" si="1360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8.34</v>
      </c>
      <c r="H2956" s="407">
        <f t="shared" si="1416"/>
        <v>1.2</v>
      </c>
      <c r="I2956" s="407">
        <f t="shared" si="1353"/>
        <v>10.039999999999999</v>
      </c>
      <c r="J2956" s="407">
        <f t="shared" si="1354"/>
        <v>10.149999999403953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10.54</v>
      </c>
      <c r="N2956" s="410">
        <f t="shared" si="1357"/>
        <v>10.649999999403953</v>
      </c>
      <c r="O2956" s="411"/>
      <c r="P2956" s="485">
        <f t="shared" ca="1" si="1358"/>
        <v>1.5835763888888221</v>
      </c>
      <c r="Q2956" s="484">
        <f t="shared" ca="1" si="1359"/>
        <v>1.5837268518517851</v>
      </c>
      <c r="R2956" s="486">
        <v>0.10999999940395355</v>
      </c>
      <c r="S2956" s="486"/>
      <c r="T2956"/>
      <c r="U2956" s="469" t="str">
        <f t="shared" si="1360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8.34</v>
      </c>
      <c r="H2957" s="407">
        <f t="shared" si="1417"/>
        <v>1.2</v>
      </c>
      <c r="I2957" s="407">
        <f t="shared" si="1353"/>
        <v>10.039999999999999</v>
      </c>
      <c r="J2957" s="407">
        <f t="shared" si="1354"/>
        <v>10.149999999403953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10.54</v>
      </c>
      <c r="N2957" s="410">
        <f t="shared" si="1357"/>
        <v>10.649999999403953</v>
      </c>
      <c r="O2957" s="411"/>
      <c r="P2957" s="485">
        <f t="shared" ca="1" si="1358"/>
        <v>1.5839814814814146</v>
      </c>
      <c r="Q2957" s="484">
        <f t="shared" ca="1" si="1359"/>
        <v>1.5841550925925256</v>
      </c>
      <c r="R2957" s="486">
        <v>0.10999999940395355</v>
      </c>
      <c r="S2957" s="486"/>
      <c r="T2957"/>
      <c r="U2957" s="469" t="str">
        <f t="shared" si="1360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8.34</v>
      </c>
      <c r="H2958" s="407">
        <f t="shared" si="1418"/>
        <v>1.2</v>
      </c>
      <c r="I2958" s="407">
        <f t="shared" si="1353"/>
        <v>10.039999999999999</v>
      </c>
      <c r="J2958" s="407">
        <f t="shared" si="1354"/>
        <v>10.149999999403953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10.54</v>
      </c>
      <c r="N2958" s="410">
        <f t="shared" si="1357"/>
        <v>10.649999999403953</v>
      </c>
      <c r="O2958" s="411"/>
      <c r="P2958" s="485">
        <f t="shared" ca="1" si="1358"/>
        <v>1.5844212962962294</v>
      </c>
      <c r="Q2958" s="484">
        <f t="shared" ca="1" si="1359"/>
        <v>1.5845717592591924</v>
      </c>
      <c r="R2958" s="486">
        <v>0.10999999940395355</v>
      </c>
      <c r="S2958" s="486"/>
      <c r="T2958"/>
      <c r="U2958" s="469" t="str">
        <f t="shared" si="1360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8.34</v>
      </c>
      <c r="H2959" s="407">
        <f t="shared" si="1419"/>
        <v>1.2</v>
      </c>
      <c r="I2959" s="407">
        <f t="shared" si="1353"/>
        <v>10.039999999999999</v>
      </c>
      <c r="J2959" s="407">
        <f t="shared" si="1354"/>
        <v>10.149999999403953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10.54</v>
      </c>
      <c r="N2959" s="410">
        <f t="shared" si="1357"/>
        <v>10.649999999403953</v>
      </c>
      <c r="O2959" s="411"/>
      <c r="P2959" s="485">
        <f t="shared" ca="1" si="1358"/>
        <v>1.5848032407406738</v>
      </c>
      <c r="Q2959" s="484">
        <f t="shared" ca="1" si="1359"/>
        <v>1.5849537037036368</v>
      </c>
      <c r="R2959" s="486">
        <v>0.10999999940395355</v>
      </c>
      <c r="S2959" s="486"/>
      <c r="T2959"/>
      <c r="U2959" s="469" t="str">
        <f t="shared" si="1360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8.34</v>
      </c>
      <c r="H2960" s="407">
        <f t="shared" si="1420"/>
        <v>1.2</v>
      </c>
      <c r="I2960" s="407">
        <f t="shared" si="1353"/>
        <v>10.039999999999999</v>
      </c>
      <c r="J2960" s="407">
        <f t="shared" si="1354"/>
        <v>10.149999999403953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10.54</v>
      </c>
      <c r="N2960" s="410">
        <f t="shared" si="1357"/>
        <v>10.649999999403953</v>
      </c>
      <c r="O2960" s="411"/>
      <c r="P2960" s="485">
        <f t="shared" ca="1" si="1358"/>
        <v>1.5852199074073405</v>
      </c>
      <c r="Q2960" s="484">
        <f t="shared" ca="1" si="1359"/>
        <v>1.5853587962962294</v>
      </c>
      <c r="R2960" s="486">
        <v>0.10999999940395355</v>
      </c>
      <c r="S2960" s="486"/>
      <c r="T2960"/>
      <c r="U2960" s="469" t="str">
        <f t="shared" si="1360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8.34</v>
      </c>
      <c r="H2961" s="407">
        <f t="shared" si="1421"/>
        <v>1.2</v>
      </c>
      <c r="I2961" s="407">
        <f t="shared" si="1353"/>
        <v>10.039999999999999</v>
      </c>
      <c r="J2961" s="407">
        <f t="shared" si="1354"/>
        <v>10.149999999403953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10.54</v>
      </c>
      <c r="N2961" s="410">
        <f t="shared" si="1357"/>
        <v>10.649999999403953</v>
      </c>
      <c r="O2961" s="411"/>
      <c r="P2961" s="485">
        <f t="shared" ca="1" si="1358"/>
        <v>1.5856481481480813</v>
      </c>
      <c r="Q2961" s="484">
        <f t="shared" ca="1" si="1359"/>
        <v>1.5858101851851183</v>
      </c>
      <c r="R2961" s="486">
        <v>0.10999999940395355</v>
      </c>
      <c r="S2961" s="486"/>
      <c r="T2961"/>
      <c r="U2961" s="469" t="str">
        <f t="shared" si="1360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8.34</v>
      </c>
      <c r="H2962" s="407">
        <f t="shared" si="1422"/>
        <v>1.2</v>
      </c>
      <c r="I2962" s="407">
        <f t="shared" si="1353"/>
        <v>10.039999999999999</v>
      </c>
      <c r="J2962" s="407">
        <f t="shared" si="1354"/>
        <v>10.149999999403953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10.54</v>
      </c>
      <c r="N2962" s="410">
        <f t="shared" si="1357"/>
        <v>10.649999999403953</v>
      </c>
      <c r="O2962" s="411"/>
      <c r="P2962" s="485">
        <f t="shared" ca="1" si="1358"/>
        <v>1.5860648148147478</v>
      </c>
      <c r="Q2962" s="484">
        <f t="shared" ca="1" si="1359"/>
        <v>1.5862268518517848</v>
      </c>
      <c r="R2962" s="486">
        <v>0.10999999940395355</v>
      </c>
      <c r="S2962" s="486"/>
      <c r="T2962"/>
      <c r="U2962" s="469" t="str">
        <f t="shared" si="1360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8.34</v>
      </c>
      <c r="H2963" s="407">
        <f t="shared" si="1423"/>
        <v>1.2</v>
      </c>
      <c r="I2963" s="407">
        <f t="shared" si="1353"/>
        <v>10.039999999999999</v>
      </c>
      <c r="J2963" s="407">
        <f t="shared" si="1354"/>
        <v>10.149999999403953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10.54</v>
      </c>
      <c r="N2963" s="410">
        <f t="shared" si="1357"/>
        <v>10.649999999403953</v>
      </c>
      <c r="O2963" s="411"/>
      <c r="P2963" s="485">
        <f t="shared" ca="1" si="1358"/>
        <v>1.5864930555554886</v>
      </c>
      <c r="Q2963" s="484">
        <f t="shared" ca="1" si="1359"/>
        <v>1.5866666666665996</v>
      </c>
      <c r="R2963" s="486">
        <v>0.10999999940395355</v>
      </c>
      <c r="S2963" s="486"/>
      <c r="T2963"/>
      <c r="U2963" s="469" t="str">
        <f t="shared" si="1360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8.34</v>
      </c>
      <c r="H2964" s="407">
        <f t="shared" si="1424"/>
        <v>1.2</v>
      </c>
      <c r="I2964" s="407">
        <f t="shared" si="1353"/>
        <v>10.039999999999999</v>
      </c>
      <c r="J2964" s="407">
        <f t="shared" si="1354"/>
        <v>10.149999999403953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10.54</v>
      </c>
      <c r="N2964" s="410">
        <f t="shared" si="1357"/>
        <v>10.649999999403953</v>
      </c>
      <c r="O2964" s="411"/>
      <c r="P2964" s="485">
        <f t="shared" ca="1" si="1358"/>
        <v>1.5869560185184515</v>
      </c>
      <c r="Q2964" s="484">
        <f t="shared" ca="1" si="1359"/>
        <v>1.5871296296295625</v>
      </c>
      <c r="R2964" s="486">
        <v>0.10999999940395355</v>
      </c>
      <c r="S2964" s="486"/>
      <c r="T2964"/>
      <c r="U2964" s="469" t="str">
        <f t="shared" si="1360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8.34</v>
      </c>
      <c r="H2965" s="407">
        <f t="shared" si="1425"/>
        <v>1.2</v>
      </c>
      <c r="I2965" s="407">
        <f t="shared" si="1353"/>
        <v>10.039999999999999</v>
      </c>
      <c r="J2965" s="407">
        <f t="shared" si="1354"/>
        <v>10.149999999403953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10.54</v>
      </c>
      <c r="N2965" s="410">
        <f t="shared" si="1357"/>
        <v>10.649999999403953</v>
      </c>
      <c r="O2965" s="411"/>
      <c r="P2965" s="485">
        <f t="shared" ca="1" si="1358"/>
        <v>1.5873958333332663</v>
      </c>
      <c r="Q2965" s="484">
        <f t="shared" ca="1" si="1359"/>
        <v>1.5875462962962292</v>
      </c>
      <c r="R2965" s="486">
        <v>0.10999999940395355</v>
      </c>
      <c r="S2965" s="486"/>
      <c r="T2965"/>
      <c r="U2965" s="469" t="str">
        <f t="shared" si="1360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8.34</v>
      </c>
      <c r="H2966" s="407">
        <f t="shared" si="1426"/>
        <v>1.2</v>
      </c>
      <c r="I2966" s="407">
        <f t="shared" ref="I2966:I3029" si="1427">F2966+G2966</f>
        <v>10.039999999999999</v>
      </c>
      <c r="J2966" s="407">
        <f t="shared" ref="J2966:J3029" si="1428">I2966+R2966</f>
        <v>10.149999999403953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10.54</v>
      </c>
      <c r="N2966" s="410">
        <f t="shared" ref="N2966:N3029" si="1431">J2966+L2966</f>
        <v>10.649999999403953</v>
      </c>
      <c r="O2966" s="411"/>
      <c r="P2966" s="485">
        <f t="shared" ref="P2966:P3029" ca="1" si="1432">Q2965+TIME(0,0,RANDBETWEEN(20,25))</f>
        <v>1.5877777777777107</v>
      </c>
      <c r="Q2966" s="484">
        <f t="shared" ref="Q2966:Q3029" ca="1" si="1433">P2966+TIME(0,0,RANDBETWEEN(12,15))</f>
        <v>1.5879398148147477</v>
      </c>
      <c r="R2966" s="486">
        <v>0.10999999940395355</v>
      </c>
      <c r="S2966" s="486"/>
      <c r="T2966"/>
      <c r="U2966" s="469" t="str">
        <f t="shared" ref="U2966:U3029" si="1434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8.34</v>
      </c>
      <c r="H2967" s="407">
        <f t="shared" si="1435"/>
        <v>1.2</v>
      </c>
      <c r="I2967" s="407">
        <f t="shared" si="1427"/>
        <v>10.039999999999999</v>
      </c>
      <c r="J2967" s="407">
        <f t="shared" si="1428"/>
        <v>10.149999999403953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10.54</v>
      </c>
      <c r="N2967" s="410">
        <f t="shared" si="1431"/>
        <v>10.649999999403953</v>
      </c>
      <c r="O2967" s="411"/>
      <c r="P2967" s="485">
        <f t="shared" ca="1" si="1432"/>
        <v>1.5882175925925255</v>
      </c>
      <c r="Q2967" s="484">
        <f t="shared" ca="1" si="1433"/>
        <v>1.5883796296295625</v>
      </c>
      <c r="R2967" s="486">
        <v>0.10999999940395355</v>
      </c>
      <c r="S2967" s="486"/>
      <c r="T2967"/>
      <c r="U2967" s="469" t="str">
        <f t="shared" si="1434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8.34</v>
      </c>
      <c r="H2968" s="407">
        <f t="shared" si="1436"/>
        <v>1.2</v>
      </c>
      <c r="I2968" s="407">
        <f t="shared" si="1427"/>
        <v>10.039999999999999</v>
      </c>
      <c r="J2968" s="407">
        <f t="shared" si="1428"/>
        <v>10.149999999403953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10.54</v>
      </c>
      <c r="N2968" s="410">
        <f t="shared" si="1431"/>
        <v>10.649999999403953</v>
      </c>
      <c r="O2968" s="411"/>
      <c r="P2968" s="485">
        <f t="shared" ca="1" si="1432"/>
        <v>1.5886574074073403</v>
      </c>
      <c r="Q2968" s="484">
        <f t="shared" ca="1" si="1433"/>
        <v>1.5888310185184513</v>
      </c>
      <c r="R2968" s="486">
        <v>0.10999999940395355</v>
      </c>
      <c r="S2968" s="486"/>
      <c r="T2968"/>
      <c r="U2968" s="469" t="str">
        <f t="shared" si="1434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8.34</v>
      </c>
      <c r="H2969" s="407">
        <f t="shared" si="1437"/>
        <v>1.2</v>
      </c>
      <c r="I2969" s="407">
        <f t="shared" si="1427"/>
        <v>10.039999999999999</v>
      </c>
      <c r="J2969" s="407">
        <f t="shared" si="1428"/>
        <v>10.149999999403953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10.54</v>
      </c>
      <c r="N2969" s="410">
        <f t="shared" si="1431"/>
        <v>10.649999999403953</v>
      </c>
      <c r="O2969" s="411"/>
      <c r="P2969" s="485">
        <f t="shared" ca="1" si="1432"/>
        <v>1.5890972222221551</v>
      </c>
      <c r="Q2969" s="484">
        <f t="shared" ca="1" si="1433"/>
        <v>1.589236111111044</v>
      </c>
      <c r="R2969" s="486">
        <v>0.10999999940395355</v>
      </c>
      <c r="S2969" s="486"/>
      <c r="T2969"/>
      <c r="U2969" s="469" t="str">
        <f t="shared" si="1434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8.34</v>
      </c>
      <c r="H2970" s="407">
        <f t="shared" si="1438"/>
        <v>1.2</v>
      </c>
      <c r="I2970" s="407">
        <f t="shared" si="1427"/>
        <v>10.039999999999999</v>
      </c>
      <c r="J2970" s="407">
        <f t="shared" si="1428"/>
        <v>10.149999999403953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10.54</v>
      </c>
      <c r="N2970" s="410">
        <f t="shared" si="1431"/>
        <v>10.649999999403953</v>
      </c>
      <c r="O2970" s="411"/>
      <c r="P2970" s="485">
        <f t="shared" ca="1" si="1432"/>
        <v>1.5895254629628959</v>
      </c>
      <c r="Q2970" s="484">
        <f t="shared" ca="1" si="1433"/>
        <v>1.5896990740740069</v>
      </c>
      <c r="R2970" s="486">
        <v>0.10999999940395355</v>
      </c>
      <c r="S2970" s="486"/>
      <c r="T2970"/>
      <c r="U2970" s="469" t="str">
        <f t="shared" si="1434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8.34</v>
      </c>
      <c r="H2971" s="407">
        <f t="shared" si="1439"/>
        <v>1.2</v>
      </c>
      <c r="I2971" s="407">
        <f t="shared" si="1427"/>
        <v>10.039999999999999</v>
      </c>
      <c r="J2971" s="407">
        <f t="shared" si="1428"/>
        <v>10.149999999403953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10.54</v>
      </c>
      <c r="N2971" s="410">
        <f t="shared" si="1431"/>
        <v>10.649999999403953</v>
      </c>
      <c r="O2971" s="411"/>
      <c r="P2971" s="485">
        <f t="shared" ca="1" si="1432"/>
        <v>1.5899884259258588</v>
      </c>
      <c r="Q2971" s="484">
        <f t="shared" ca="1" si="1433"/>
        <v>1.5901388888888217</v>
      </c>
      <c r="R2971" s="486">
        <v>0.10999999940395355</v>
      </c>
      <c r="S2971" s="486"/>
      <c r="T2971"/>
      <c r="U2971" s="469" t="str">
        <f t="shared" si="1434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8.34</v>
      </c>
      <c r="H2972" s="407">
        <f t="shared" si="1440"/>
        <v>1.2</v>
      </c>
      <c r="I2972" s="407">
        <f t="shared" si="1427"/>
        <v>10.039999999999999</v>
      </c>
      <c r="J2972" s="407">
        <f t="shared" si="1428"/>
        <v>10.149999999403953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10.54</v>
      </c>
      <c r="N2972" s="410">
        <f t="shared" si="1431"/>
        <v>10.649999999403953</v>
      </c>
      <c r="O2972" s="411"/>
      <c r="P2972" s="485">
        <f t="shared" ca="1" si="1432"/>
        <v>1.5904282407406736</v>
      </c>
      <c r="Q2972" s="484">
        <f t="shared" ca="1" si="1433"/>
        <v>1.5905787037036365</v>
      </c>
      <c r="R2972" s="486">
        <v>0.10999999940395355</v>
      </c>
      <c r="S2972" s="486"/>
      <c r="T2972"/>
      <c r="U2972" s="469" t="str">
        <f t="shared" si="1434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8.34</v>
      </c>
      <c r="H2973" s="407">
        <f t="shared" si="1441"/>
        <v>1.2</v>
      </c>
      <c r="I2973" s="407">
        <f t="shared" si="1427"/>
        <v>10.039999999999999</v>
      </c>
      <c r="J2973" s="407">
        <f t="shared" si="1428"/>
        <v>10.149999999403953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10.54</v>
      </c>
      <c r="N2973" s="410">
        <f t="shared" si="1431"/>
        <v>10.649999999403953</v>
      </c>
      <c r="O2973" s="411"/>
      <c r="P2973" s="485">
        <f t="shared" ca="1" si="1432"/>
        <v>1.5908680555554884</v>
      </c>
      <c r="Q2973" s="484">
        <f t="shared" ca="1" si="1433"/>
        <v>1.5910300925925254</v>
      </c>
      <c r="R2973" s="486">
        <v>0.10999999940395355</v>
      </c>
      <c r="S2973" s="486"/>
      <c r="T2973"/>
      <c r="U2973" s="469" t="str">
        <f t="shared" si="1434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8.34</v>
      </c>
      <c r="H2974" s="407">
        <f t="shared" si="1442"/>
        <v>1.2</v>
      </c>
      <c r="I2974" s="407">
        <f t="shared" si="1427"/>
        <v>10.039999999999999</v>
      </c>
      <c r="J2974" s="407">
        <f t="shared" si="1428"/>
        <v>10.149999999403953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10.54</v>
      </c>
      <c r="N2974" s="410">
        <f t="shared" si="1431"/>
        <v>10.649999999403953</v>
      </c>
      <c r="O2974" s="411"/>
      <c r="P2974" s="485">
        <f t="shared" ca="1" si="1432"/>
        <v>1.5912962962962292</v>
      </c>
      <c r="Q2974" s="484">
        <f t="shared" ca="1" si="1433"/>
        <v>1.5914351851851181</v>
      </c>
      <c r="R2974" s="486">
        <v>0.10999999940395355</v>
      </c>
      <c r="S2974" s="486"/>
      <c r="T2974"/>
      <c r="U2974" s="469" t="str">
        <f t="shared" si="1434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8.34</v>
      </c>
      <c r="H2975" s="407">
        <f t="shared" si="1443"/>
        <v>1.2</v>
      </c>
      <c r="I2975" s="407">
        <f t="shared" si="1427"/>
        <v>10.039999999999999</v>
      </c>
      <c r="J2975" s="407">
        <f t="shared" si="1428"/>
        <v>10.149999999403953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10.54</v>
      </c>
      <c r="N2975" s="410">
        <f t="shared" si="1431"/>
        <v>10.649999999403953</v>
      </c>
      <c r="O2975" s="411"/>
      <c r="P2975" s="485">
        <f t="shared" ca="1" si="1432"/>
        <v>1.5916666666665995</v>
      </c>
      <c r="Q2975" s="484">
        <f t="shared" ca="1" si="1433"/>
        <v>1.5918171296295625</v>
      </c>
      <c r="R2975" s="486">
        <v>0.10999999940395355</v>
      </c>
      <c r="S2975" s="486"/>
      <c r="T2975"/>
      <c r="U2975" s="469" t="str">
        <f t="shared" si="1434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8.34</v>
      </c>
      <c r="H2976" s="407">
        <f t="shared" si="1444"/>
        <v>1.2</v>
      </c>
      <c r="I2976" s="407">
        <f t="shared" si="1427"/>
        <v>10.039999999999999</v>
      </c>
      <c r="J2976" s="407">
        <f t="shared" si="1428"/>
        <v>10.149999999403953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10.54</v>
      </c>
      <c r="N2976" s="410">
        <f t="shared" si="1431"/>
        <v>10.649999999403953</v>
      </c>
      <c r="O2976" s="411"/>
      <c r="P2976" s="485">
        <f t="shared" ca="1" si="1432"/>
        <v>1.5920833333332662</v>
      </c>
      <c r="Q2976" s="484">
        <f t="shared" ca="1" si="1433"/>
        <v>1.5922222222221551</v>
      </c>
      <c r="R2976" s="486">
        <v>0.10999999940395355</v>
      </c>
      <c r="S2976" s="486"/>
      <c r="T2976"/>
      <c r="U2976" s="469" t="str">
        <f t="shared" si="1434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8.34</v>
      </c>
      <c r="H2977" s="407">
        <f t="shared" si="1445"/>
        <v>1.2</v>
      </c>
      <c r="I2977" s="407">
        <f t="shared" si="1427"/>
        <v>10.039999999999999</v>
      </c>
      <c r="J2977" s="407">
        <f t="shared" si="1428"/>
        <v>10.149999999403953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10.54</v>
      </c>
      <c r="N2977" s="410">
        <f t="shared" si="1431"/>
        <v>10.649999999403953</v>
      </c>
      <c r="O2977" s="411"/>
      <c r="P2977" s="485">
        <f t="shared" ca="1" si="1432"/>
        <v>1.5924768518517847</v>
      </c>
      <c r="Q2977" s="484">
        <f t="shared" ca="1" si="1433"/>
        <v>1.5926388888888217</v>
      </c>
      <c r="R2977" s="486">
        <v>0.10999999940395355</v>
      </c>
      <c r="S2977" s="486"/>
      <c r="T2977"/>
      <c r="U2977" s="469" t="str">
        <f t="shared" si="1434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8.34</v>
      </c>
      <c r="H2978" s="407">
        <f t="shared" si="1447"/>
        <v>1.2</v>
      </c>
      <c r="I2978" s="407">
        <f t="shared" si="1427"/>
        <v>10.039999999999999</v>
      </c>
      <c r="J2978" s="407">
        <f t="shared" si="1428"/>
        <v>10.149999999403953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10.54</v>
      </c>
      <c r="N2978" s="410">
        <f t="shared" si="1431"/>
        <v>10.649999999403953</v>
      </c>
      <c r="O2978" s="411"/>
      <c r="P2978" s="485">
        <f t="shared" ca="1" si="1432"/>
        <v>1.5929166666665995</v>
      </c>
      <c r="Q2978" s="484">
        <f t="shared" ca="1" si="1433"/>
        <v>1.5930787037036365</v>
      </c>
      <c r="R2978" s="486">
        <v>0.10999999940395355</v>
      </c>
      <c r="S2978" s="486"/>
      <c r="T2978"/>
      <c r="U2978" s="469" t="str">
        <f t="shared" si="1434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8.34</v>
      </c>
      <c r="H2979" s="407">
        <f t="shared" si="1449"/>
        <v>1.2</v>
      </c>
      <c r="I2979" s="407">
        <f t="shared" si="1427"/>
        <v>10.039999999999999</v>
      </c>
      <c r="J2979" s="407">
        <f t="shared" si="1428"/>
        <v>10.149999999403953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10.54</v>
      </c>
      <c r="N2979" s="410">
        <f t="shared" si="1431"/>
        <v>10.649999999403953</v>
      </c>
      <c r="O2979" s="411"/>
      <c r="P2979" s="485">
        <f t="shared" ca="1" si="1432"/>
        <v>1.5933101851851179</v>
      </c>
      <c r="Q2979" s="484">
        <f t="shared" ca="1" si="1433"/>
        <v>1.5934837962962289</v>
      </c>
      <c r="R2979" s="486">
        <v>0.10999999940395355</v>
      </c>
      <c r="S2979" s="486"/>
      <c r="T2979"/>
      <c r="U2979" s="469" t="str">
        <f t="shared" si="1434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8.34</v>
      </c>
      <c r="H2980" s="407">
        <f t="shared" si="1450"/>
        <v>1.2</v>
      </c>
      <c r="I2980" s="407">
        <f t="shared" si="1427"/>
        <v>10.039999999999999</v>
      </c>
      <c r="J2980" s="407">
        <f t="shared" si="1428"/>
        <v>10.149999999403953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10.54</v>
      </c>
      <c r="N2980" s="410">
        <f t="shared" si="1431"/>
        <v>10.649999999403953</v>
      </c>
      <c r="O2980" s="411"/>
      <c r="P2980" s="485">
        <f t="shared" ca="1" si="1432"/>
        <v>1.5937268518517844</v>
      </c>
      <c r="Q2980" s="484">
        <f t="shared" ca="1" si="1433"/>
        <v>1.5938657407406733</v>
      </c>
      <c r="R2980" s="486">
        <v>0.10999999940395355</v>
      </c>
      <c r="S2980" s="486"/>
      <c r="T2980"/>
      <c r="U2980" s="469" t="str">
        <f t="shared" si="1434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8.34</v>
      </c>
      <c r="H2981" s="407">
        <f t="shared" si="1451"/>
        <v>1.2</v>
      </c>
      <c r="I2981" s="407">
        <f t="shared" si="1427"/>
        <v>10.039999999999999</v>
      </c>
      <c r="J2981" s="407">
        <f t="shared" si="1428"/>
        <v>10.149999999403953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10.54</v>
      </c>
      <c r="N2981" s="410">
        <f t="shared" si="1431"/>
        <v>10.649999999403953</v>
      </c>
      <c r="O2981" s="411"/>
      <c r="P2981" s="485">
        <f t="shared" ca="1" si="1432"/>
        <v>1.5941087962962288</v>
      </c>
      <c r="Q2981" s="484">
        <f t="shared" ca="1" si="1433"/>
        <v>1.5942476851851177</v>
      </c>
      <c r="R2981" s="486">
        <v>0.10999999940395355</v>
      </c>
      <c r="S2981" s="486"/>
      <c r="T2981"/>
      <c r="U2981" s="469" t="str">
        <f t="shared" si="1434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8.34</v>
      </c>
      <c r="H2982" s="407">
        <f t="shared" si="1452"/>
        <v>1.2</v>
      </c>
      <c r="I2982" s="407">
        <f t="shared" si="1427"/>
        <v>10.039999999999999</v>
      </c>
      <c r="J2982" s="407">
        <f t="shared" si="1428"/>
        <v>10.149999999403953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10.54</v>
      </c>
      <c r="N2982" s="410">
        <f t="shared" si="1431"/>
        <v>10.649999999403953</v>
      </c>
      <c r="O2982" s="411"/>
      <c r="P2982" s="485">
        <f t="shared" ca="1" si="1432"/>
        <v>1.5945023148147472</v>
      </c>
      <c r="Q2982" s="484">
        <f t="shared" ca="1" si="1433"/>
        <v>1.5946759259258583</v>
      </c>
      <c r="R2982" s="486">
        <v>0.10999999940395355</v>
      </c>
      <c r="S2982" s="486"/>
      <c r="T2982"/>
      <c r="U2982" s="469" t="str">
        <f t="shared" si="1434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8.34</v>
      </c>
      <c r="H2983" s="407">
        <f t="shared" si="1453"/>
        <v>1.2</v>
      </c>
      <c r="I2983" s="407">
        <f t="shared" si="1427"/>
        <v>10.039999999999999</v>
      </c>
      <c r="J2983" s="407">
        <f t="shared" si="1428"/>
        <v>10.149999999403953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10.54</v>
      </c>
      <c r="N2983" s="410">
        <f t="shared" si="1431"/>
        <v>10.649999999403953</v>
      </c>
      <c r="O2983" s="411"/>
      <c r="P2983" s="485">
        <f t="shared" ca="1" si="1432"/>
        <v>1.5949074074073397</v>
      </c>
      <c r="Q2983" s="484">
        <f t="shared" ca="1" si="1433"/>
        <v>1.5950578703703027</v>
      </c>
      <c r="R2983" s="486">
        <v>0.10999999940395355</v>
      </c>
      <c r="S2983" s="486"/>
      <c r="T2983"/>
      <c r="U2983" s="469" t="str">
        <f t="shared" si="1434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8.34</v>
      </c>
      <c r="H2984" s="407">
        <f t="shared" si="1454"/>
        <v>1.2</v>
      </c>
      <c r="I2984" s="407">
        <f t="shared" si="1427"/>
        <v>10.039999999999999</v>
      </c>
      <c r="J2984" s="407">
        <f t="shared" si="1428"/>
        <v>10.149999999403953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10.54</v>
      </c>
      <c r="N2984" s="410">
        <f t="shared" si="1431"/>
        <v>10.649999999403953</v>
      </c>
      <c r="O2984" s="411"/>
      <c r="P2984" s="485">
        <f t="shared" ca="1" si="1432"/>
        <v>1.5952893518517841</v>
      </c>
      <c r="Q2984" s="484">
        <f t="shared" ca="1" si="1433"/>
        <v>1.595428240740673</v>
      </c>
      <c r="R2984" s="486">
        <v>0.10999999940395355</v>
      </c>
      <c r="S2984" s="486"/>
      <c r="T2984"/>
      <c r="U2984" s="469" t="str">
        <f t="shared" si="1434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8.34</v>
      </c>
      <c r="H2985" s="407">
        <f t="shared" si="1455"/>
        <v>1.2</v>
      </c>
      <c r="I2985" s="407">
        <f t="shared" si="1427"/>
        <v>10.039999999999999</v>
      </c>
      <c r="J2985" s="407">
        <f t="shared" si="1428"/>
        <v>10.149999999403953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10.54</v>
      </c>
      <c r="N2985" s="410">
        <f t="shared" si="1431"/>
        <v>10.649999999403953</v>
      </c>
      <c r="O2985" s="411"/>
      <c r="P2985" s="485">
        <f t="shared" ca="1" si="1432"/>
        <v>1.5956712962962285</v>
      </c>
      <c r="Q2985" s="484">
        <f t="shared" ca="1" si="1433"/>
        <v>1.5958333333332655</v>
      </c>
      <c r="R2985" s="486">
        <v>0.10999999940395355</v>
      </c>
      <c r="S2985" s="486"/>
      <c r="T2985"/>
      <c r="U2985" s="469" t="str">
        <f t="shared" si="1434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8.34</v>
      </c>
      <c r="H2986" s="407">
        <f t="shared" si="1456"/>
        <v>1.2</v>
      </c>
      <c r="I2986" s="407">
        <f t="shared" si="1427"/>
        <v>10.039999999999999</v>
      </c>
      <c r="J2986" s="407">
        <f t="shared" si="1428"/>
        <v>10.149999999403953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10.54</v>
      </c>
      <c r="N2986" s="410">
        <f t="shared" si="1431"/>
        <v>10.649999999403953</v>
      </c>
      <c r="O2986" s="411"/>
      <c r="P2986" s="485">
        <f t="shared" ca="1" si="1432"/>
        <v>1.596087962962895</v>
      </c>
      <c r="Q2986" s="484">
        <f t="shared" ca="1" si="1433"/>
        <v>1.596249999999932</v>
      </c>
      <c r="R2986" s="486">
        <v>0.10999999940395355</v>
      </c>
      <c r="S2986" s="486"/>
      <c r="T2986"/>
      <c r="U2986" s="469" t="str">
        <f t="shared" si="1434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8.34</v>
      </c>
      <c r="H2987" s="407">
        <f t="shared" si="1457"/>
        <v>1.2</v>
      </c>
      <c r="I2987" s="407">
        <f t="shared" si="1427"/>
        <v>10.039999999999999</v>
      </c>
      <c r="J2987" s="407">
        <f t="shared" si="1428"/>
        <v>10.149999999403953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10.54</v>
      </c>
      <c r="N2987" s="410">
        <f t="shared" si="1431"/>
        <v>10.649999999403953</v>
      </c>
      <c r="O2987" s="411"/>
      <c r="P2987" s="485">
        <f t="shared" ca="1" si="1432"/>
        <v>1.5965046296295615</v>
      </c>
      <c r="Q2987" s="484">
        <f t="shared" ca="1" si="1433"/>
        <v>1.5966435185184504</v>
      </c>
      <c r="R2987" s="486">
        <v>0.10999999940395355</v>
      </c>
      <c r="S2987" s="486"/>
      <c r="T2987"/>
      <c r="U2987" s="469" t="str">
        <f t="shared" si="1434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8.34</v>
      </c>
      <c r="H2988" s="407">
        <f t="shared" si="1458"/>
        <v>1.2</v>
      </c>
      <c r="I2988" s="407">
        <f t="shared" si="1427"/>
        <v>10.039999999999999</v>
      </c>
      <c r="J2988" s="407">
        <f t="shared" si="1428"/>
        <v>10.149999999403953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10.54</v>
      </c>
      <c r="N2988" s="410">
        <f t="shared" si="1431"/>
        <v>10.649999999403953</v>
      </c>
      <c r="O2988" s="411"/>
      <c r="P2988" s="485">
        <f t="shared" ca="1" si="1432"/>
        <v>1.5969097222221542</v>
      </c>
      <c r="Q2988" s="484">
        <f t="shared" ca="1" si="1433"/>
        <v>1.5970833333332652</v>
      </c>
      <c r="R2988" s="486">
        <v>0.10999999940395355</v>
      </c>
      <c r="S2988" s="486"/>
      <c r="T2988"/>
      <c r="U2988" s="469" t="str">
        <f t="shared" si="1434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8.34</v>
      </c>
      <c r="H2989" s="407">
        <f t="shared" si="1459"/>
        <v>1.2</v>
      </c>
      <c r="I2989" s="407">
        <f t="shared" si="1427"/>
        <v>10.039999999999999</v>
      </c>
      <c r="J2989" s="407">
        <f t="shared" si="1428"/>
        <v>10.149999999403953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10.54</v>
      </c>
      <c r="N2989" s="410">
        <f t="shared" si="1431"/>
        <v>10.649999999403953</v>
      </c>
      <c r="O2989" s="411"/>
      <c r="P2989" s="485">
        <f t="shared" ca="1" si="1432"/>
        <v>1.5973148148147467</v>
      </c>
      <c r="Q2989" s="484">
        <f t="shared" ca="1" si="1433"/>
        <v>1.5974652777777096</v>
      </c>
      <c r="R2989" s="486">
        <v>0.10999999940395355</v>
      </c>
      <c r="S2989" s="486"/>
      <c r="T2989"/>
      <c r="U2989" s="469" t="str">
        <f t="shared" si="1434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8.34</v>
      </c>
      <c r="H2990" s="407">
        <f t="shared" si="1460"/>
        <v>1.2</v>
      </c>
      <c r="I2990" s="407">
        <f t="shared" si="1427"/>
        <v>10.039999999999999</v>
      </c>
      <c r="J2990" s="407">
        <f t="shared" si="1428"/>
        <v>10.149999999403953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10.54</v>
      </c>
      <c r="N2990" s="410">
        <f t="shared" si="1431"/>
        <v>10.649999999403953</v>
      </c>
      <c r="O2990" s="411"/>
      <c r="P2990" s="485">
        <f t="shared" ca="1" si="1432"/>
        <v>1.5977199074073392</v>
      </c>
      <c r="Q2990" s="484">
        <f t="shared" ca="1" si="1433"/>
        <v>1.5978819444443761</v>
      </c>
      <c r="R2990" s="486">
        <v>0.10999999940395355</v>
      </c>
      <c r="S2990" s="486"/>
      <c r="T2990"/>
      <c r="U2990" s="469" t="str">
        <f t="shared" si="1434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8.34</v>
      </c>
      <c r="H2991" s="407">
        <f t="shared" si="1461"/>
        <v>1.2</v>
      </c>
      <c r="I2991" s="407">
        <f t="shared" si="1427"/>
        <v>10.039999999999999</v>
      </c>
      <c r="J2991" s="407">
        <f t="shared" si="1428"/>
        <v>10.149999999403953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10.54</v>
      </c>
      <c r="N2991" s="410">
        <f t="shared" si="1431"/>
        <v>10.649999999403953</v>
      </c>
      <c r="O2991" s="411"/>
      <c r="P2991" s="485">
        <f t="shared" ca="1" si="1432"/>
        <v>1.598159722222154</v>
      </c>
      <c r="Q2991" s="484">
        <f t="shared" ca="1" si="1433"/>
        <v>1.5983101851851169</v>
      </c>
      <c r="R2991" s="486">
        <v>0.10999999940395355</v>
      </c>
      <c r="S2991" s="486"/>
      <c r="T2991"/>
      <c r="U2991" s="469" t="str">
        <f t="shared" si="1434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8.34</v>
      </c>
      <c r="H2992" s="407">
        <f t="shared" si="1462"/>
        <v>1.2</v>
      </c>
      <c r="I2992" s="407">
        <f t="shared" si="1427"/>
        <v>10.039999999999999</v>
      </c>
      <c r="J2992" s="407">
        <f t="shared" si="1428"/>
        <v>10.149999999403953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10.54</v>
      </c>
      <c r="N2992" s="410">
        <f t="shared" si="1431"/>
        <v>10.649999999403953</v>
      </c>
      <c r="O2992" s="411"/>
      <c r="P2992" s="485">
        <f t="shared" ca="1" si="1432"/>
        <v>1.5985879629628947</v>
      </c>
      <c r="Q2992" s="484">
        <f t="shared" ca="1" si="1433"/>
        <v>1.5987384259258577</v>
      </c>
      <c r="R2992" s="486">
        <v>0.10999999940395355</v>
      </c>
      <c r="S2992" s="486"/>
      <c r="T2992"/>
      <c r="U2992" s="469" t="str">
        <f t="shared" si="1434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8.34</v>
      </c>
      <c r="H2993" s="407">
        <f t="shared" si="1463"/>
        <v>1.2</v>
      </c>
      <c r="I2993" s="407">
        <f t="shared" si="1427"/>
        <v>10.039999999999999</v>
      </c>
      <c r="J2993" s="407">
        <f t="shared" si="1428"/>
        <v>10.149999999403953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10.54</v>
      </c>
      <c r="N2993" s="410">
        <f t="shared" si="1431"/>
        <v>10.649999999403953</v>
      </c>
      <c r="O2993" s="411"/>
      <c r="P2993" s="485">
        <f t="shared" ca="1" si="1432"/>
        <v>1.5990162037036355</v>
      </c>
      <c r="Q2993" s="484">
        <f t="shared" ca="1" si="1433"/>
        <v>1.5991666666665985</v>
      </c>
      <c r="R2993" s="486">
        <v>0.10999999940395355</v>
      </c>
      <c r="S2993" s="486"/>
      <c r="T2993"/>
      <c r="U2993" s="469" t="str">
        <f t="shared" si="1434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8.34</v>
      </c>
      <c r="H2994" s="407">
        <f t="shared" si="1464"/>
        <v>1.2</v>
      </c>
      <c r="I2994" s="407">
        <f t="shared" si="1427"/>
        <v>10.039999999999999</v>
      </c>
      <c r="J2994" s="407">
        <f t="shared" si="1428"/>
        <v>10.149999999403953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10.54</v>
      </c>
      <c r="N2994" s="410">
        <f t="shared" si="1431"/>
        <v>10.649999999403953</v>
      </c>
      <c r="O2994" s="411"/>
      <c r="P2994" s="485">
        <f t="shared" ca="1" si="1432"/>
        <v>1.5994560185184503</v>
      </c>
      <c r="Q2994" s="484">
        <f t="shared" ca="1" si="1433"/>
        <v>1.5996180555554873</v>
      </c>
      <c r="R2994" s="486">
        <v>0.10999999940395355</v>
      </c>
      <c r="S2994" s="486"/>
      <c r="T2994"/>
      <c r="U2994" s="469" t="str">
        <f t="shared" si="1434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8.34</v>
      </c>
      <c r="H2995" s="407">
        <f t="shared" si="1465"/>
        <v>1.2</v>
      </c>
      <c r="I2995" s="407">
        <f t="shared" si="1427"/>
        <v>10.039999999999999</v>
      </c>
      <c r="J2995" s="407">
        <f t="shared" si="1428"/>
        <v>10.149999999403953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10.54</v>
      </c>
      <c r="N2995" s="410">
        <f t="shared" si="1431"/>
        <v>10.649999999403953</v>
      </c>
      <c r="O2995" s="411"/>
      <c r="P2995" s="485">
        <f t="shared" ca="1" si="1432"/>
        <v>1.5999074074073392</v>
      </c>
      <c r="Q2995" s="484">
        <f t="shared" ca="1" si="1433"/>
        <v>1.6000578703703021</v>
      </c>
      <c r="R2995" s="486">
        <v>0.10999999940395355</v>
      </c>
      <c r="S2995" s="486"/>
      <c r="T2995"/>
      <c r="U2995" s="469" t="str">
        <f t="shared" si="1434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8.34</v>
      </c>
      <c r="H2996" s="407">
        <f t="shared" si="1466"/>
        <v>1.2</v>
      </c>
      <c r="I2996" s="407">
        <f t="shared" si="1427"/>
        <v>10.039999999999999</v>
      </c>
      <c r="J2996" s="407">
        <f t="shared" si="1428"/>
        <v>10.149999999403953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10.54</v>
      </c>
      <c r="N2996" s="410">
        <f t="shared" si="1431"/>
        <v>10.649999999403953</v>
      </c>
      <c r="O2996" s="411"/>
      <c r="P2996" s="485">
        <f t="shared" ca="1" si="1432"/>
        <v>1.600347222222154</v>
      </c>
      <c r="Q2996" s="484">
        <f t="shared" ca="1" si="1433"/>
        <v>1.6004976851851169</v>
      </c>
      <c r="R2996" s="486">
        <v>0.10999999940395355</v>
      </c>
      <c r="S2996" s="486"/>
      <c r="T2996"/>
      <c r="U2996" s="469" t="str">
        <f t="shared" si="1434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8.34</v>
      </c>
      <c r="H2997" s="407">
        <f t="shared" si="1467"/>
        <v>1.2</v>
      </c>
      <c r="I2997" s="407">
        <f t="shared" si="1427"/>
        <v>10.039999999999999</v>
      </c>
      <c r="J2997" s="407">
        <f t="shared" si="1428"/>
        <v>10.149999999403953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10.54</v>
      </c>
      <c r="N2997" s="410">
        <f t="shared" si="1431"/>
        <v>10.649999999403953</v>
      </c>
      <c r="O2997" s="411"/>
      <c r="P2997" s="485">
        <f t="shared" ca="1" si="1432"/>
        <v>1.6007523148147464</v>
      </c>
      <c r="Q2997" s="484">
        <f t="shared" ca="1" si="1433"/>
        <v>1.6009259259258575</v>
      </c>
      <c r="R2997" s="486">
        <v>0.10999999940395355</v>
      </c>
      <c r="S2997" s="486"/>
      <c r="T2997"/>
      <c r="U2997" s="469" t="str">
        <f t="shared" si="1434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8.34</v>
      </c>
      <c r="H2998" s="407">
        <f t="shared" si="1468"/>
        <v>1.2</v>
      </c>
      <c r="I2998" s="407">
        <f t="shared" si="1427"/>
        <v>10.039999999999999</v>
      </c>
      <c r="J2998" s="407">
        <f t="shared" si="1428"/>
        <v>10.149999999403953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10.54</v>
      </c>
      <c r="N2998" s="410">
        <f t="shared" si="1431"/>
        <v>10.649999999403953</v>
      </c>
      <c r="O2998" s="411"/>
      <c r="P2998" s="485">
        <f t="shared" ca="1" si="1432"/>
        <v>1.6012152777777093</v>
      </c>
      <c r="Q2998" s="484">
        <f t="shared" ca="1" si="1433"/>
        <v>1.6013657407406723</v>
      </c>
      <c r="R2998" s="486">
        <v>0.10999999940395355</v>
      </c>
      <c r="S2998" s="486"/>
      <c r="T2998"/>
      <c r="U2998" s="469" t="str">
        <f t="shared" si="1434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8.34</v>
      </c>
      <c r="H2999" s="407">
        <f t="shared" si="1469"/>
        <v>1.2</v>
      </c>
      <c r="I2999" s="407">
        <f t="shared" si="1427"/>
        <v>10.039999999999999</v>
      </c>
      <c r="J2999" s="407">
        <f t="shared" si="1428"/>
        <v>10.149999999403953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10.54</v>
      </c>
      <c r="N2999" s="410">
        <f t="shared" si="1431"/>
        <v>10.649999999403953</v>
      </c>
      <c r="O2999" s="411"/>
      <c r="P2999" s="485">
        <f t="shared" ca="1" si="1432"/>
        <v>1.6015972222221537</v>
      </c>
      <c r="Q2999" s="484">
        <f t="shared" ca="1" si="1433"/>
        <v>1.6017708333332648</v>
      </c>
      <c r="R2999" s="486">
        <v>0.10999999940395355</v>
      </c>
      <c r="S2999" s="486"/>
      <c r="T2999"/>
      <c r="U2999" s="469" t="str">
        <f t="shared" si="1434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8.34</v>
      </c>
      <c r="H3000" s="407">
        <f t="shared" si="1470"/>
        <v>1.2</v>
      </c>
      <c r="I3000" s="407">
        <f t="shared" si="1427"/>
        <v>10.039999999999999</v>
      </c>
      <c r="J3000" s="407">
        <f t="shared" si="1428"/>
        <v>10.149999999403953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10.54</v>
      </c>
      <c r="N3000" s="410">
        <f t="shared" si="1431"/>
        <v>10.649999999403953</v>
      </c>
      <c r="O3000" s="411"/>
      <c r="P3000" s="485">
        <f t="shared" ca="1" si="1432"/>
        <v>1.6020370370369685</v>
      </c>
      <c r="Q3000" s="484">
        <f t="shared" ca="1" si="1433"/>
        <v>1.6021759259258574</v>
      </c>
      <c r="R3000" s="486">
        <v>0.10999999940395355</v>
      </c>
      <c r="S3000" s="486"/>
      <c r="T3000"/>
      <c r="U3000" s="469" t="str">
        <f t="shared" si="1434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8.34</v>
      </c>
      <c r="H3001" s="407">
        <f t="shared" si="1471"/>
        <v>1.2</v>
      </c>
      <c r="I3001" s="407">
        <f t="shared" si="1427"/>
        <v>10.039999999999999</v>
      </c>
      <c r="J3001" s="407">
        <f t="shared" si="1428"/>
        <v>10.149999999403953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10.54</v>
      </c>
      <c r="N3001" s="410">
        <f t="shared" si="1431"/>
        <v>10.649999999403953</v>
      </c>
      <c r="O3001" s="411"/>
      <c r="P3001" s="485">
        <f t="shared" ca="1" si="1432"/>
        <v>1.602430555555487</v>
      </c>
      <c r="Q3001" s="484">
        <f t="shared" ca="1" si="1433"/>
        <v>1.6025810185184499</v>
      </c>
      <c r="R3001" s="486">
        <v>0.10999999940395355</v>
      </c>
      <c r="S3001" s="486"/>
      <c r="T3001"/>
      <c r="U3001" s="469" t="str">
        <f t="shared" si="1434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8.34</v>
      </c>
      <c r="H3002" s="407">
        <f t="shared" si="1472"/>
        <v>1.2</v>
      </c>
      <c r="I3002" s="407">
        <f t="shared" si="1427"/>
        <v>10.039999999999999</v>
      </c>
      <c r="J3002" s="407">
        <f t="shared" si="1428"/>
        <v>10.149999999403953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10.54</v>
      </c>
      <c r="N3002" s="410">
        <f t="shared" si="1431"/>
        <v>10.649999999403953</v>
      </c>
      <c r="O3002" s="411"/>
      <c r="P3002" s="485">
        <f t="shared" ca="1" si="1432"/>
        <v>1.6028587962962277</v>
      </c>
      <c r="Q3002" s="484">
        <f t="shared" ca="1" si="1433"/>
        <v>1.6030092592591907</v>
      </c>
      <c r="R3002" s="486">
        <v>0.10999999940395355</v>
      </c>
      <c r="S3002" s="486"/>
      <c r="T3002"/>
      <c r="U3002" s="469" t="str">
        <f t="shared" si="1434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8.34</v>
      </c>
      <c r="H3003" s="407">
        <f t="shared" si="1473"/>
        <v>1.2</v>
      </c>
      <c r="I3003" s="407">
        <f t="shared" si="1427"/>
        <v>10.039999999999999</v>
      </c>
      <c r="J3003" s="407">
        <f t="shared" si="1428"/>
        <v>10.149999999403953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10.54</v>
      </c>
      <c r="N3003" s="410">
        <f t="shared" si="1431"/>
        <v>10.649999999403953</v>
      </c>
      <c r="O3003" s="411"/>
      <c r="P3003" s="485">
        <f t="shared" ca="1" si="1432"/>
        <v>1.6032407407406721</v>
      </c>
      <c r="Q3003" s="484">
        <f t="shared" ca="1" si="1433"/>
        <v>1.6034027777777091</v>
      </c>
      <c r="R3003" s="486">
        <v>0.10999999940395355</v>
      </c>
      <c r="S3003" s="486"/>
      <c r="T3003"/>
      <c r="U3003" s="469" t="str">
        <f t="shared" si="1434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8.34</v>
      </c>
      <c r="H3004" s="407">
        <f t="shared" si="1474"/>
        <v>1.2</v>
      </c>
      <c r="I3004" s="407">
        <f t="shared" si="1427"/>
        <v>10.039999999999999</v>
      </c>
      <c r="J3004" s="407">
        <f t="shared" si="1428"/>
        <v>10.149999999403953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10.54</v>
      </c>
      <c r="N3004" s="410">
        <f t="shared" si="1431"/>
        <v>10.649999999403953</v>
      </c>
      <c r="O3004" s="411"/>
      <c r="P3004" s="485">
        <f t="shared" ca="1" si="1432"/>
        <v>1.6036689814814129</v>
      </c>
      <c r="Q3004" s="484">
        <f t="shared" ca="1" si="1433"/>
        <v>1.6038194444443759</v>
      </c>
      <c r="R3004" s="486">
        <v>0.10999999940395355</v>
      </c>
      <c r="S3004" s="486"/>
      <c r="T3004"/>
      <c r="U3004" s="469" t="str">
        <f t="shared" si="1434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8.34</v>
      </c>
      <c r="H3005" s="407">
        <f t="shared" si="1475"/>
        <v>1.2</v>
      </c>
      <c r="I3005" s="407">
        <f t="shared" si="1427"/>
        <v>10.039999999999999</v>
      </c>
      <c r="J3005" s="407">
        <f t="shared" si="1428"/>
        <v>10.149999999403953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10.54</v>
      </c>
      <c r="N3005" s="410">
        <f t="shared" si="1431"/>
        <v>10.649999999403953</v>
      </c>
      <c r="O3005" s="411"/>
      <c r="P3005" s="485">
        <f t="shared" ca="1" si="1432"/>
        <v>1.6041087962962277</v>
      </c>
      <c r="Q3005" s="484">
        <f t="shared" ca="1" si="1433"/>
        <v>1.6042476851851166</v>
      </c>
      <c r="R3005" s="486">
        <v>0.10999999940395355</v>
      </c>
      <c r="S3005" s="486"/>
      <c r="T3005"/>
      <c r="U3005" s="469" t="str">
        <f t="shared" si="1434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8.34</v>
      </c>
      <c r="H3006" s="407">
        <f t="shared" si="1476"/>
        <v>1.2</v>
      </c>
      <c r="I3006" s="407">
        <f t="shared" si="1427"/>
        <v>10.039999999999999</v>
      </c>
      <c r="J3006" s="407">
        <f t="shared" si="1428"/>
        <v>10.149999999403953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10.54</v>
      </c>
      <c r="N3006" s="410">
        <f t="shared" si="1431"/>
        <v>10.649999999403953</v>
      </c>
      <c r="O3006" s="411"/>
      <c r="P3006" s="485">
        <f t="shared" ca="1" si="1432"/>
        <v>1.6044791666665981</v>
      </c>
      <c r="Q3006" s="484">
        <f t="shared" ca="1" si="1433"/>
        <v>1.604618055555487</v>
      </c>
      <c r="R3006" s="486">
        <v>0.10999999940395355</v>
      </c>
      <c r="S3006" s="486"/>
      <c r="T3006"/>
      <c r="U3006" s="469" t="str">
        <f t="shared" si="1434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8.34</v>
      </c>
      <c r="H3007" s="407">
        <f t="shared" si="1477"/>
        <v>1.2</v>
      </c>
      <c r="I3007" s="407">
        <f t="shared" si="1427"/>
        <v>10.039999999999999</v>
      </c>
      <c r="J3007" s="407">
        <f t="shared" si="1428"/>
        <v>10.149999999403953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10.54</v>
      </c>
      <c r="N3007" s="410">
        <f t="shared" si="1431"/>
        <v>10.649999999403953</v>
      </c>
      <c r="O3007" s="411"/>
      <c r="P3007" s="485">
        <f t="shared" ca="1" si="1432"/>
        <v>1.6049074074073388</v>
      </c>
      <c r="Q3007" s="484">
        <f t="shared" ca="1" si="1433"/>
        <v>1.6050810185184499</v>
      </c>
      <c r="R3007" s="486">
        <v>0.10999999940395355</v>
      </c>
      <c r="S3007" s="486"/>
      <c r="T3007"/>
      <c r="U3007" s="469" t="str">
        <f t="shared" si="1434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8.34</v>
      </c>
      <c r="H3008" s="407">
        <f t="shared" si="1478"/>
        <v>1.2</v>
      </c>
      <c r="I3008" s="407">
        <f t="shared" si="1427"/>
        <v>10.039999999999999</v>
      </c>
      <c r="J3008" s="407">
        <f t="shared" si="1428"/>
        <v>10.149999999403953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10.54</v>
      </c>
      <c r="N3008" s="410">
        <f t="shared" si="1431"/>
        <v>10.649999999403953</v>
      </c>
      <c r="O3008" s="411"/>
      <c r="P3008" s="485">
        <f t="shared" ca="1" si="1432"/>
        <v>1.6053240740740053</v>
      </c>
      <c r="Q3008" s="484">
        <f t="shared" ca="1" si="1433"/>
        <v>1.6054745370369683</v>
      </c>
      <c r="R3008" s="486">
        <v>0.10999999940395355</v>
      </c>
      <c r="S3008" s="486"/>
      <c r="T3008"/>
      <c r="U3008" s="469" t="str">
        <f t="shared" si="1434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8.34</v>
      </c>
      <c r="H3009" s="407">
        <f t="shared" si="1479"/>
        <v>1.2</v>
      </c>
      <c r="I3009" s="407">
        <f t="shared" si="1427"/>
        <v>10.039999999999999</v>
      </c>
      <c r="J3009" s="407">
        <f t="shared" si="1428"/>
        <v>10.149999999403953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10.54</v>
      </c>
      <c r="N3009" s="410">
        <f t="shared" si="1431"/>
        <v>10.649999999403953</v>
      </c>
      <c r="O3009" s="411"/>
      <c r="P3009" s="485">
        <f t="shared" ca="1" si="1432"/>
        <v>1.6057060185184497</v>
      </c>
      <c r="Q3009" s="484">
        <f t="shared" ca="1" si="1433"/>
        <v>1.6058796296295608</v>
      </c>
      <c r="R3009" s="486">
        <v>0.10999999940395355</v>
      </c>
      <c r="S3009" s="486"/>
      <c r="T3009"/>
      <c r="U3009" s="469" t="str">
        <f t="shared" si="1434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8.34</v>
      </c>
      <c r="H3010" s="407">
        <f t="shared" si="1480"/>
        <v>1.2</v>
      </c>
      <c r="I3010" s="407">
        <f t="shared" si="1427"/>
        <v>10.039999999999999</v>
      </c>
      <c r="J3010" s="407">
        <f t="shared" si="1428"/>
        <v>10.149999999403953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10.54</v>
      </c>
      <c r="N3010" s="410">
        <f t="shared" si="1431"/>
        <v>10.649999999403953</v>
      </c>
      <c r="O3010" s="411"/>
      <c r="P3010" s="485">
        <f t="shared" ca="1" si="1432"/>
        <v>1.6061574074073386</v>
      </c>
      <c r="Q3010" s="484">
        <f t="shared" ca="1" si="1433"/>
        <v>1.6063078703703015</v>
      </c>
      <c r="R3010" s="486">
        <v>0.10999999940395355</v>
      </c>
      <c r="S3010" s="486"/>
      <c r="T3010"/>
      <c r="U3010" s="469" t="str">
        <f t="shared" si="1434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8.34</v>
      </c>
      <c r="H3011" s="407">
        <f t="shared" si="1481"/>
        <v>1.2</v>
      </c>
      <c r="I3011" s="407">
        <f t="shared" si="1427"/>
        <v>10.039999999999999</v>
      </c>
      <c r="J3011" s="407">
        <f t="shared" si="1428"/>
        <v>10.149999999403953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10.54</v>
      </c>
      <c r="N3011" s="410">
        <f t="shared" si="1431"/>
        <v>10.649999999403953</v>
      </c>
      <c r="O3011" s="411"/>
      <c r="P3011" s="485">
        <f t="shared" ca="1" si="1432"/>
        <v>1.6065740740740053</v>
      </c>
      <c r="Q3011" s="484">
        <f t="shared" ca="1" si="1433"/>
        <v>1.6067361111110423</v>
      </c>
      <c r="R3011" s="486">
        <v>0.10999999940395355</v>
      </c>
      <c r="S3011" s="486"/>
      <c r="T3011"/>
      <c r="U3011" s="469" t="str">
        <f t="shared" si="1434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8.34</v>
      </c>
      <c r="H3012" s="407">
        <f t="shared" si="1482"/>
        <v>1.2</v>
      </c>
      <c r="I3012" s="407">
        <f t="shared" si="1427"/>
        <v>10.039999999999999</v>
      </c>
      <c r="J3012" s="407">
        <f t="shared" si="1428"/>
        <v>10.149999999403953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10.54</v>
      </c>
      <c r="N3012" s="410">
        <f t="shared" si="1431"/>
        <v>10.649999999403953</v>
      </c>
      <c r="O3012" s="411"/>
      <c r="P3012" s="485">
        <f t="shared" ca="1" si="1432"/>
        <v>1.6069907407406718</v>
      </c>
      <c r="Q3012" s="484">
        <f t="shared" ca="1" si="1433"/>
        <v>1.6071527777777088</v>
      </c>
      <c r="R3012" s="486">
        <v>0.10999999940395355</v>
      </c>
      <c r="S3012" s="486"/>
      <c r="T3012"/>
      <c r="U3012" s="469" t="str">
        <f t="shared" si="1434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8.34</v>
      </c>
      <c r="H3013" s="407">
        <f t="shared" si="1483"/>
        <v>1.2</v>
      </c>
      <c r="I3013" s="407">
        <f t="shared" si="1427"/>
        <v>10.039999999999999</v>
      </c>
      <c r="J3013" s="407">
        <f t="shared" si="1428"/>
        <v>10.149999999403953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10.54</v>
      </c>
      <c r="N3013" s="410">
        <f t="shared" si="1431"/>
        <v>10.649999999403953</v>
      </c>
      <c r="O3013" s="411"/>
      <c r="P3013" s="485">
        <f t="shared" ca="1" si="1432"/>
        <v>1.6074074074073383</v>
      </c>
      <c r="Q3013" s="484">
        <f t="shared" ca="1" si="1433"/>
        <v>1.6075578703703013</v>
      </c>
      <c r="R3013" s="486">
        <v>0.10999999940395355</v>
      </c>
      <c r="S3013" s="486"/>
      <c r="T3013"/>
      <c r="U3013" s="469" t="str">
        <f t="shared" si="1434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8.34</v>
      </c>
      <c r="H3014" s="407">
        <f t="shared" si="1484"/>
        <v>1.2</v>
      </c>
      <c r="I3014" s="407">
        <f t="shared" si="1427"/>
        <v>10.039999999999999</v>
      </c>
      <c r="J3014" s="407">
        <f t="shared" si="1428"/>
        <v>10.149999999403953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10.54</v>
      </c>
      <c r="N3014" s="410">
        <f t="shared" si="1431"/>
        <v>10.649999999403953</v>
      </c>
      <c r="O3014" s="411"/>
      <c r="P3014" s="485">
        <f t="shared" ca="1" si="1432"/>
        <v>1.6078356481480791</v>
      </c>
      <c r="Q3014" s="484">
        <f t="shared" ca="1" si="1433"/>
        <v>1.6080092592591901</v>
      </c>
      <c r="R3014" s="486">
        <v>0.10999999940395355</v>
      </c>
      <c r="S3014" s="486"/>
      <c r="T3014"/>
      <c r="U3014" s="469" t="str">
        <f t="shared" si="1434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8.34</v>
      </c>
      <c r="H3015" s="407">
        <f t="shared" si="1485"/>
        <v>1.2</v>
      </c>
      <c r="I3015" s="407">
        <f t="shared" si="1427"/>
        <v>10.039999999999999</v>
      </c>
      <c r="J3015" s="407">
        <f t="shared" si="1428"/>
        <v>10.149999999403953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10.54</v>
      </c>
      <c r="N3015" s="410">
        <f t="shared" si="1431"/>
        <v>10.649999999403953</v>
      </c>
      <c r="O3015" s="411"/>
      <c r="P3015" s="485">
        <f t="shared" ca="1" si="1432"/>
        <v>1.608287037036968</v>
      </c>
      <c r="Q3015" s="484">
        <f t="shared" ca="1" si="1433"/>
        <v>1.6084374999999309</v>
      </c>
      <c r="R3015" s="486">
        <v>0.10999999940395355</v>
      </c>
      <c r="S3015" s="486"/>
      <c r="T3015"/>
      <c r="U3015" s="469" t="str">
        <f t="shared" si="1434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8.34</v>
      </c>
      <c r="H3016" s="407">
        <f t="shared" si="1486"/>
        <v>1.2</v>
      </c>
      <c r="I3016" s="407">
        <f t="shared" si="1427"/>
        <v>10.039999999999999</v>
      </c>
      <c r="J3016" s="407">
        <f t="shared" si="1428"/>
        <v>10.149999999403953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10.54</v>
      </c>
      <c r="N3016" s="410">
        <f t="shared" si="1431"/>
        <v>10.649999999403953</v>
      </c>
      <c r="O3016" s="411"/>
      <c r="P3016" s="485">
        <f t="shared" ca="1" si="1432"/>
        <v>1.6087152777777087</v>
      </c>
      <c r="Q3016" s="484">
        <f t="shared" ca="1" si="1433"/>
        <v>1.6088773148147457</v>
      </c>
      <c r="R3016" s="486">
        <v>0.10999999940395355</v>
      </c>
      <c r="S3016" s="486"/>
      <c r="T3016"/>
      <c r="U3016" s="469" t="str">
        <f t="shared" si="1434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8.34</v>
      </c>
      <c r="H3017" s="407">
        <f t="shared" si="1487"/>
        <v>1.2</v>
      </c>
      <c r="I3017" s="407">
        <f t="shared" si="1427"/>
        <v>10.039999999999999</v>
      </c>
      <c r="J3017" s="407">
        <f t="shared" si="1428"/>
        <v>10.149999999403953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10.54</v>
      </c>
      <c r="N3017" s="410">
        <f t="shared" si="1431"/>
        <v>10.649999999403953</v>
      </c>
      <c r="O3017" s="411"/>
      <c r="P3017" s="485">
        <f t="shared" ca="1" si="1432"/>
        <v>1.6091203703703012</v>
      </c>
      <c r="Q3017" s="484">
        <f t="shared" ca="1" si="1433"/>
        <v>1.6092592592591901</v>
      </c>
      <c r="R3017" s="486">
        <v>0.10999999940395355</v>
      </c>
      <c r="S3017" s="486"/>
      <c r="T3017"/>
      <c r="U3017" s="469" t="str">
        <f t="shared" si="1434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8.34</v>
      </c>
      <c r="H3018" s="407">
        <f t="shared" si="1488"/>
        <v>1.2</v>
      </c>
      <c r="I3018" s="407">
        <f t="shared" si="1427"/>
        <v>10.039999999999999</v>
      </c>
      <c r="J3018" s="407">
        <f t="shared" si="1428"/>
        <v>10.149999999403953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10.54</v>
      </c>
      <c r="N3018" s="410">
        <f t="shared" si="1431"/>
        <v>10.649999999403953</v>
      </c>
      <c r="O3018" s="411"/>
      <c r="P3018" s="485">
        <f t="shared" ca="1" si="1432"/>
        <v>1.6095254629628939</v>
      </c>
      <c r="Q3018" s="484">
        <f t="shared" ca="1" si="1433"/>
        <v>1.6096643518517828</v>
      </c>
      <c r="R3018" s="486">
        <v>0.10999999940395355</v>
      </c>
      <c r="S3018" s="486"/>
      <c r="T3018"/>
      <c r="U3018" s="469" t="str">
        <f t="shared" si="1434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8.34</v>
      </c>
      <c r="H3019" s="407">
        <f t="shared" si="1489"/>
        <v>1.2</v>
      </c>
      <c r="I3019" s="407">
        <f t="shared" si="1427"/>
        <v>10.039999999999999</v>
      </c>
      <c r="J3019" s="407">
        <f t="shared" si="1428"/>
        <v>10.149999999403953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10.54</v>
      </c>
      <c r="N3019" s="410">
        <f t="shared" si="1431"/>
        <v>10.649999999403953</v>
      </c>
      <c r="O3019" s="411"/>
      <c r="P3019" s="485">
        <f t="shared" ca="1" si="1432"/>
        <v>1.6098958333332642</v>
      </c>
      <c r="Q3019" s="484">
        <f t="shared" ca="1" si="1433"/>
        <v>1.6100347222221532</v>
      </c>
      <c r="R3019" s="486">
        <v>0.10999999940395355</v>
      </c>
      <c r="S3019" s="486"/>
      <c r="T3019"/>
      <c r="U3019" s="469" t="str">
        <f t="shared" si="1434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8.34</v>
      </c>
      <c r="H3020" s="407">
        <f t="shared" si="1490"/>
        <v>1.2</v>
      </c>
      <c r="I3020" s="407">
        <f t="shared" si="1427"/>
        <v>10.039999999999999</v>
      </c>
      <c r="J3020" s="407">
        <f t="shared" si="1428"/>
        <v>10.149999999403953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10.54</v>
      </c>
      <c r="N3020" s="410">
        <f t="shared" si="1431"/>
        <v>10.649999999403953</v>
      </c>
      <c r="O3020" s="411"/>
      <c r="P3020" s="485">
        <f t="shared" ca="1" si="1432"/>
        <v>1.6102777777777086</v>
      </c>
      <c r="Q3020" s="484">
        <f t="shared" ca="1" si="1433"/>
        <v>1.6104398148147456</v>
      </c>
      <c r="R3020" s="486">
        <v>0.10999999940395355</v>
      </c>
      <c r="S3020" s="486"/>
      <c r="T3020"/>
      <c r="U3020" s="469" t="str">
        <f t="shared" si="1434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8.34</v>
      </c>
      <c r="H3021" s="407">
        <f t="shared" si="1491"/>
        <v>1.2</v>
      </c>
      <c r="I3021" s="407">
        <f t="shared" si="1427"/>
        <v>10.039999999999999</v>
      </c>
      <c r="J3021" s="407">
        <f t="shared" si="1428"/>
        <v>10.149999999403953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10.54</v>
      </c>
      <c r="N3021" s="410">
        <f t="shared" si="1431"/>
        <v>10.649999999403953</v>
      </c>
      <c r="O3021" s="411"/>
      <c r="P3021" s="485">
        <f t="shared" ca="1" si="1432"/>
        <v>1.6106944444443752</v>
      </c>
      <c r="Q3021" s="484">
        <f t="shared" ca="1" si="1433"/>
        <v>1.6108449074073381</v>
      </c>
      <c r="R3021" s="486">
        <v>0.10999999940395355</v>
      </c>
      <c r="S3021" s="486"/>
      <c r="T3021"/>
      <c r="U3021" s="469" t="str">
        <f t="shared" si="1434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8.34</v>
      </c>
      <c r="H3022" s="407">
        <f t="shared" si="1492"/>
        <v>1.2</v>
      </c>
      <c r="I3022" s="407">
        <f t="shared" si="1427"/>
        <v>10.039999999999999</v>
      </c>
      <c r="J3022" s="407">
        <f t="shared" si="1428"/>
        <v>10.149999999403953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10.54</v>
      </c>
      <c r="N3022" s="410">
        <f t="shared" si="1431"/>
        <v>10.649999999403953</v>
      </c>
      <c r="O3022" s="411"/>
      <c r="P3022" s="485">
        <f t="shared" ca="1" si="1432"/>
        <v>1.6110763888888195</v>
      </c>
      <c r="Q3022" s="484">
        <f t="shared" ca="1" si="1433"/>
        <v>1.6112499999999306</v>
      </c>
      <c r="R3022" s="486">
        <v>0.10999999940395355</v>
      </c>
      <c r="S3022" s="486"/>
      <c r="T3022"/>
      <c r="U3022" s="469" t="str">
        <f t="shared" si="1434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8.34</v>
      </c>
      <c r="H3023" s="407">
        <f t="shared" si="1493"/>
        <v>1.2</v>
      </c>
      <c r="I3023" s="407">
        <f t="shared" si="1427"/>
        <v>10.039999999999999</v>
      </c>
      <c r="J3023" s="407">
        <f t="shared" si="1428"/>
        <v>10.149999999403953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10.54</v>
      </c>
      <c r="N3023" s="410">
        <f t="shared" si="1431"/>
        <v>10.649999999403953</v>
      </c>
      <c r="O3023" s="411"/>
      <c r="P3023" s="485">
        <f t="shared" ca="1" si="1432"/>
        <v>1.6115393518517824</v>
      </c>
      <c r="Q3023" s="484">
        <f t="shared" ca="1" si="1433"/>
        <v>1.6116898148147454</v>
      </c>
      <c r="R3023" s="486">
        <v>0.10999999940395355</v>
      </c>
      <c r="S3023" s="486"/>
      <c r="T3023"/>
      <c r="U3023" s="469" t="str">
        <f t="shared" si="1434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8.34</v>
      </c>
      <c r="H3024" s="407">
        <f t="shared" si="1494"/>
        <v>1.2</v>
      </c>
      <c r="I3024" s="407">
        <f t="shared" si="1427"/>
        <v>10.039999999999999</v>
      </c>
      <c r="J3024" s="407">
        <f t="shared" si="1428"/>
        <v>10.149999999403953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10.54</v>
      </c>
      <c r="N3024" s="410">
        <f t="shared" si="1431"/>
        <v>10.649999999403953</v>
      </c>
      <c r="O3024" s="411"/>
      <c r="P3024" s="485">
        <f t="shared" ca="1" si="1432"/>
        <v>1.6119675925925232</v>
      </c>
      <c r="Q3024" s="484">
        <f t="shared" ca="1" si="1433"/>
        <v>1.6121064814814121</v>
      </c>
      <c r="R3024" s="486">
        <v>0.10999999940395355</v>
      </c>
      <c r="S3024" s="486"/>
      <c r="T3024"/>
      <c r="U3024" s="469" t="str">
        <f t="shared" si="1434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8.34</v>
      </c>
      <c r="H3025" s="407">
        <f t="shared" si="1495"/>
        <v>1.2</v>
      </c>
      <c r="I3025" s="407">
        <f t="shared" si="1427"/>
        <v>10.039999999999999</v>
      </c>
      <c r="J3025" s="407">
        <f t="shared" si="1428"/>
        <v>10.149999999403953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10.54</v>
      </c>
      <c r="N3025" s="410">
        <f t="shared" si="1431"/>
        <v>10.649999999403953</v>
      </c>
      <c r="O3025" s="411"/>
      <c r="P3025" s="485">
        <f t="shared" ca="1" si="1432"/>
        <v>1.6123842592591899</v>
      </c>
      <c r="Q3025" s="484">
        <f t="shared" ca="1" si="1433"/>
        <v>1.6125347222221529</v>
      </c>
      <c r="R3025" s="486">
        <v>0.10999999940395355</v>
      </c>
      <c r="S3025" s="486"/>
      <c r="T3025"/>
      <c r="U3025" s="469" t="str">
        <f t="shared" si="1434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8.34</v>
      </c>
      <c r="H3026" s="407">
        <f t="shared" si="1496"/>
        <v>1.2</v>
      </c>
      <c r="I3026" s="407">
        <f t="shared" si="1427"/>
        <v>10.039999999999999</v>
      </c>
      <c r="J3026" s="407">
        <f t="shared" si="1428"/>
        <v>10.149999999403953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10.54</v>
      </c>
      <c r="N3026" s="410">
        <f t="shared" si="1431"/>
        <v>10.649999999403953</v>
      </c>
      <c r="O3026" s="411"/>
      <c r="P3026" s="485">
        <f t="shared" ca="1" si="1432"/>
        <v>1.6128124999999307</v>
      </c>
      <c r="Q3026" s="484">
        <f t="shared" ca="1" si="1433"/>
        <v>1.6129629629628937</v>
      </c>
      <c r="R3026" s="486">
        <v>0.10999999940395355</v>
      </c>
      <c r="S3026" s="486"/>
      <c r="T3026"/>
      <c r="U3026" s="469" t="str">
        <f t="shared" si="1434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8.34</v>
      </c>
      <c r="H3027" s="407">
        <f t="shared" si="1497"/>
        <v>1.2</v>
      </c>
      <c r="I3027" s="407">
        <f t="shared" si="1427"/>
        <v>10.039999999999999</v>
      </c>
      <c r="J3027" s="407">
        <f t="shared" si="1428"/>
        <v>10.149999999403953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10.54</v>
      </c>
      <c r="N3027" s="410">
        <f t="shared" si="1431"/>
        <v>10.649999999403953</v>
      </c>
      <c r="O3027" s="411"/>
      <c r="P3027" s="485">
        <f t="shared" ca="1" si="1432"/>
        <v>1.6132291666665974</v>
      </c>
      <c r="Q3027" s="484">
        <f t="shared" ca="1" si="1433"/>
        <v>1.6133912037036344</v>
      </c>
      <c r="R3027" s="486">
        <v>0.10999999940395355</v>
      </c>
      <c r="S3027" s="486"/>
      <c r="T3027"/>
      <c r="U3027" s="469" t="str">
        <f t="shared" si="1434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8.34</v>
      </c>
      <c r="H3028" s="407">
        <f t="shared" si="1498"/>
        <v>1.2</v>
      </c>
      <c r="I3028" s="407">
        <f t="shared" si="1427"/>
        <v>10.039999999999999</v>
      </c>
      <c r="J3028" s="407">
        <f t="shared" si="1428"/>
        <v>10.149999999403953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10.54</v>
      </c>
      <c r="N3028" s="410">
        <f t="shared" si="1431"/>
        <v>10.649999999403953</v>
      </c>
      <c r="O3028" s="411"/>
      <c r="P3028" s="485">
        <f t="shared" ca="1" si="1432"/>
        <v>1.6136805555554863</v>
      </c>
      <c r="Q3028" s="484">
        <f t="shared" ca="1" si="1433"/>
        <v>1.6138310185184492</v>
      </c>
      <c r="R3028" s="486">
        <v>0.10999999940395355</v>
      </c>
      <c r="S3028" s="486"/>
      <c r="T3028"/>
      <c r="U3028" s="469" t="str">
        <f t="shared" si="1434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8.34</v>
      </c>
      <c r="H3029" s="407">
        <f t="shared" si="1499"/>
        <v>1.2</v>
      </c>
      <c r="I3029" s="407">
        <f t="shared" si="1427"/>
        <v>10.039999999999999</v>
      </c>
      <c r="J3029" s="407">
        <f t="shared" si="1428"/>
        <v>10.149999999403953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10.54</v>
      </c>
      <c r="N3029" s="410">
        <f t="shared" si="1431"/>
        <v>10.649999999403953</v>
      </c>
      <c r="O3029" s="411"/>
      <c r="P3029" s="485">
        <f t="shared" ca="1" si="1432"/>
        <v>1.6140624999999307</v>
      </c>
      <c r="Q3029" s="484">
        <f t="shared" ca="1" si="1433"/>
        <v>1.6142245370369677</v>
      </c>
      <c r="R3029" s="486">
        <v>0.10999999940395355</v>
      </c>
      <c r="S3029" s="486"/>
      <c r="T3029"/>
      <c r="U3029" s="469" t="str">
        <f t="shared" si="1434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8.34</v>
      </c>
      <c r="H3030" s="407">
        <f t="shared" si="1500"/>
        <v>1.2</v>
      </c>
      <c r="I3030" s="407">
        <f t="shared" ref="I3030:I3093" si="1501">F3030+G3030</f>
        <v>10.039999999999999</v>
      </c>
      <c r="J3030" s="407">
        <f t="shared" ref="J3030:J3093" si="1502">I3030+R3030</f>
        <v>10.149999999403953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10.54</v>
      </c>
      <c r="N3030" s="410">
        <f t="shared" ref="N3030:N3093" si="1505">J3030+L3030</f>
        <v>10.649999999403953</v>
      </c>
      <c r="O3030" s="411"/>
      <c r="P3030" s="485">
        <f t="shared" ref="P3030:P3093" ca="1" si="1506">Q3029+TIME(0,0,RANDBETWEEN(20,25))</f>
        <v>1.6145023148147455</v>
      </c>
      <c r="Q3030" s="484">
        <f t="shared" ref="Q3030:Q3093" ca="1" si="1507">P3030+TIME(0,0,RANDBETWEEN(12,15))</f>
        <v>1.6146643518517825</v>
      </c>
      <c r="R3030" s="486">
        <v>0.10999999940395355</v>
      </c>
      <c r="S3030" s="486"/>
      <c r="T3030"/>
      <c r="U3030" s="469" t="str">
        <f t="shared" ref="U3030:U3093" si="1508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8.34</v>
      </c>
      <c r="H3031" s="407">
        <f t="shared" si="1509"/>
        <v>1.2</v>
      </c>
      <c r="I3031" s="407">
        <f t="shared" si="1501"/>
        <v>10.039999999999999</v>
      </c>
      <c r="J3031" s="407">
        <f t="shared" si="1502"/>
        <v>10.149999999403953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10.54</v>
      </c>
      <c r="N3031" s="410">
        <f t="shared" si="1505"/>
        <v>10.649999999403953</v>
      </c>
      <c r="O3031" s="411"/>
      <c r="P3031" s="485">
        <f t="shared" ca="1" si="1506"/>
        <v>1.614918981481412</v>
      </c>
      <c r="Q3031" s="484">
        <f t="shared" ca="1" si="1507"/>
        <v>1.615092592592523</v>
      </c>
      <c r="R3031" s="486">
        <v>0.10999999940395355</v>
      </c>
      <c r="S3031" s="486"/>
      <c r="T3031"/>
      <c r="U3031" s="469" t="str">
        <f t="shared" si="1508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8.34</v>
      </c>
      <c r="H3032" s="407">
        <f t="shared" si="1510"/>
        <v>1.2</v>
      </c>
      <c r="I3032" s="407">
        <f t="shared" si="1501"/>
        <v>10.039999999999999</v>
      </c>
      <c r="J3032" s="407">
        <f t="shared" si="1502"/>
        <v>10.149999999403953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10.54</v>
      </c>
      <c r="N3032" s="410">
        <f t="shared" si="1505"/>
        <v>10.649999999403953</v>
      </c>
      <c r="O3032" s="411"/>
      <c r="P3032" s="485">
        <f t="shared" ca="1" si="1506"/>
        <v>1.6153819444443749</v>
      </c>
      <c r="Q3032" s="484">
        <f t="shared" ca="1" si="1507"/>
        <v>1.6155208333332638</v>
      </c>
      <c r="R3032" s="486">
        <v>0.10999999940395355</v>
      </c>
      <c r="S3032" s="486"/>
      <c r="T3032"/>
      <c r="U3032" s="469" t="str">
        <f t="shared" si="1508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8.34</v>
      </c>
      <c r="H3033" s="407">
        <f t="shared" si="1511"/>
        <v>1.2</v>
      </c>
      <c r="I3033" s="407">
        <f t="shared" si="1501"/>
        <v>10.039999999999999</v>
      </c>
      <c r="J3033" s="407">
        <f t="shared" si="1502"/>
        <v>10.149999999403953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10.54</v>
      </c>
      <c r="N3033" s="410">
        <f t="shared" si="1505"/>
        <v>10.649999999403953</v>
      </c>
      <c r="O3033" s="411"/>
      <c r="P3033" s="485">
        <f t="shared" ca="1" si="1506"/>
        <v>1.6157754629628933</v>
      </c>
      <c r="Q3033" s="484">
        <f t="shared" ca="1" si="1507"/>
        <v>1.6159259259258563</v>
      </c>
      <c r="R3033" s="486">
        <v>0.10999999940395355</v>
      </c>
      <c r="S3033" s="486"/>
      <c r="T3033"/>
      <c r="U3033" s="469" t="str">
        <f t="shared" si="1508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8.34</v>
      </c>
      <c r="H3034" s="407">
        <f t="shared" si="1512"/>
        <v>1.2</v>
      </c>
      <c r="I3034" s="407">
        <f t="shared" si="1501"/>
        <v>10.039999999999999</v>
      </c>
      <c r="J3034" s="407">
        <f t="shared" si="1502"/>
        <v>10.149999999403953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10.54</v>
      </c>
      <c r="N3034" s="410">
        <f t="shared" si="1505"/>
        <v>10.649999999403953</v>
      </c>
      <c r="O3034" s="411"/>
      <c r="P3034" s="485">
        <f t="shared" ca="1" si="1506"/>
        <v>1.6162152777777081</v>
      </c>
      <c r="Q3034" s="484">
        <f t="shared" ca="1" si="1507"/>
        <v>1.616354166666597</v>
      </c>
      <c r="R3034" s="486">
        <v>0.10999999940395355</v>
      </c>
      <c r="S3034" s="486"/>
      <c r="T3034"/>
      <c r="U3034" s="469" t="str">
        <f t="shared" si="1508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8.34</v>
      </c>
      <c r="H3035" s="407">
        <f t="shared" si="1513"/>
        <v>1.2</v>
      </c>
      <c r="I3035" s="407">
        <f t="shared" si="1501"/>
        <v>10.039999999999999</v>
      </c>
      <c r="J3035" s="407">
        <f t="shared" si="1502"/>
        <v>10.149999999403953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10.54</v>
      </c>
      <c r="N3035" s="410">
        <f t="shared" si="1505"/>
        <v>10.649999999403953</v>
      </c>
      <c r="O3035" s="411"/>
      <c r="P3035" s="485">
        <f t="shared" ca="1" si="1506"/>
        <v>1.6166203703703008</v>
      </c>
      <c r="Q3035" s="484">
        <f t="shared" ca="1" si="1507"/>
        <v>1.6167592592591897</v>
      </c>
      <c r="R3035" s="486">
        <v>0.10999999940395355</v>
      </c>
      <c r="S3035" s="486"/>
      <c r="T3035"/>
      <c r="U3035" s="469" t="str">
        <f t="shared" si="1508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8.34</v>
      </c>
      <c r="H3036" s="407">
        <f t="shared" si="1514"/>
        <v>1.2</v>
      </c>
      <c r="I3036" s="407">
        <f t="shared" si="1501"/>
        <v>10.039999999999999</v>
      </c>
      <c r="J3036" s="407">
        <f t="shared" si="1502"/>
        <v>10.149999999403953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10.54</v>
      </c>
      <c r="N3036" s="410">
        <f t="shared" si="1505"/>
        <v>10.649999999403953</v>
      </c>
      <c r="O3036" s="411"/>
      <c r="P3036" s="485">
        <f t="shared" ca="1" si="1506"/>
        <v>1.6170486111110416</v>
      </c>
      <c r="Q3036" s="484">
        <f t="shared" ca="1" si="1507"/>
        <v>1.6172106481480786</v>
      </c>
      <c r="R3036" s="486">
        <v>0.10999999940395355</v>
      </c>
      <c r="S3036" s="486"/>
      <c r="T3036"/>
      <c r="U3036" s="469" t="str">
        <f t="shared" si="1508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8.34</v>
      </c>
      <c r="H3037" s="407">
        <f t="shared" si="1515"/>
        <v>1.2</v>
      </c>
      <c r="I3037" s="407">
        <f t="shared" si="1501"/>
        <v>10.039999999999999</v>
      </c>
      <c r="J3037" s="407">
        <f t="shared" si="1502"/>
        <v>10.149999999403953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10.54</v>
      </c>
      <c r="N3037" s="410">
        <f t="shared" si="1505"/>
        <v>10.649999999403953</v>
      </c>
      <c r="O3037" s="411"/>
      <c r="P3037" s="485">
        <f t="shared" ca="1" si="1506"/>
        <v>1.6174652777777081</v>
      </c>
      <c r="Q3037" s="484">
        <f t="shared" ca="1" si="1507"/>
        <v>1.617604166666597</v>
      </c>
      <c r="R3037" s="486">
        <v>0.10999999940395355</v>
      </c>
      <c r="S3037" s="486"/>
      <c r="T3037"/>
      <c r="U3037" s="469" t="str">
        <f t="shared" si="1508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8.34</v>
      </c>
      <c r="H3038" s="407">
        <f t="shared" si="1516"/>
        <v>1.2</v>
      </c>
      <c r="I3038" s="407">
        <f t="shared" si="1501"/>
        <v>10.039999999999999</v>
      </c>
      <c r="J3038" s="407">
        <f t="shared" si="1502"/>
        <v>10.149999999403953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10.54</v>
      </c>
      <c r="N3038" s="410">
        <f t="shared" si="1505"/>
        <v>10.649999999403953</v>
      </c>
      <c r="O3038" s="411"/>
      <c r="P3038" s="485">
        <f t="shared" ca="1" si="1506"/>
        <v>1.6178472222221525</v>
      </c>
      <c r="Q3038" s="484">
        <f t="shared" ca="1" si="1507"/>
        <v>1.6180208333332635</v>
      </c>
      <c r="R3038" s="486">
        <v>0.10999999940395355</v>
      </c>
      <c r="S3038" s="486"/>
      <c r="T3038"/>
      <c r="U3038" s="469" t="str">
        <f t="shared" si="1508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8.34</v>
      </c>
      <c r="H3039" s="407">
        <f t="shared" si="1517"/>
        <v>1.2</v>
      </c>
      <c r="I3039" s="407">
        <f t="shared" si="1501"/>
        <v>10.039999999999999</v>
      </c>
      <c r="J3039" s="407">
        <f t="shared" si="1502"/>
        <v>10.149999999403953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10.54</v>
      </c>
      <c r="N3039" s="410">
        <f t="shared" si="1505"/>
        <v>10.649999999403953</v>
      </c>
      <c r="O3039" s="411"/>
      <c r="P3039" s="485">
        <f t="shared" ca="1" si="1506"/>
        <v>1.618275462962893</v>
      </c>
      <c r="Q3039" s="484">
        <f t="shared" ca="1" si="1507"/>
        <v>1.618414351851782</v>
      </c>
      <c r="R3039" s="486">
        <v>0.10999999940395355</v>
      </c>
      <c r="S3039" s="486"/>
      <c r="T3039"/>
      <c r="U3039" s="469" t="str">
        <f t="shared" si="1508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8.34</v>
      </c>
      <c r="H3040" s="407">
        <f t="shared" si="1518"/>
        <v>1.2</v>
      </c>
      <c r="I3040" s="407">
        <f t="shared" si="1501"/>
        <v>10.039999999999999</v>
      </c>
      <c r="J3040" s="407">
        <f t="shared" si="1502"/>
        <v>10.149999999403953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10.54</v>
      </c>
      <c r="N3040" s="410">
        <f t="shared" si="1505"/>
        <v>10.649999999403953</v>
      </c>
      <c r="O3040" s="411"/>
      <c r="P3040" s="485">
        <f t="shared" ca="1" si="1506"/>
        <v>1.6186458333332634</v>
      </c>
      <c r="Q3040" s="484">
        <f t="shared" ca="1" si="1507"/>
        <v>1.6187847222221523</v>
      </c>
      <c r="R3040" s="486">
        <v>0.10999999940395355</v>
      </c>
      <c r="S3040" s="486"/>
      <c r="T3040"/>
      <c r="U3040" s="469" t="str">
        <f t="shared" si="1508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8.34</v>
      </c>
      <c r="H3041" s="407">
        <f t="shared" si="1519"/>
        <v>1.2</v>
      </c>
      <c r="I3041" s="407">
        <f t="shared" si="1501"/>
        <v>10.039999999999999</v>
      </c>
      <c r="J3041" s="407">
        <f t="shared" si="1502"/>
        <v>10.149999999403953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10.54</v>
      </c>
      <c r="N3041" s="410">
        <f t="shared" si="1505"/>
        <v>10.649999999403953</v>
      </c>
      <c r="O3041" s="411"/>
      <c r="P3041" s="485">
        <f t="shared" ca="1" si="1506"/>
        <v>1.6190277777777078</v>
      </c>
      <c r="Q3041" s="484">
        <f t="shared" ca="1" si="1507"/>
        <v>1.6191898148147448</v>
      </c>
      <c r="R3041" s="486">
        <v>0.10999999940395355</v>
      </c>
      <c r="S3041" s="486"/>
      <c r="T3041"/>
      <c r="U3041" s="469" t="str">
        <f t="shared" si="1508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8.34</v>
      </c>
      <c r="H3042" s="407">
        <f t="shared" si="1521"/>
        <v>1.2</v>
      </c>
      <c r="I3042" s="407">
        <f t="shared" si="1501"/>
        <v>10.039999999999999</v>
      </c>
      <c r="J3042" s="407">
        <f t="shared" si="1502"/>
        <v>10.149999999403953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10.54</v>
      </c>
      <c r="N3042" s="410">
        <f t="shared" si="1505"/>
        <v>10.649999999403953</v>
      </c>
      <c r="O3042" s="411"/>
      <c r="P3042" s="485">
        <f t="shared" ca="1" si="1506"/>
        <v>1.6194444444443743</v>
      </c>
      <c r="Q3042" s="484">
        <f t="shared" ca="1" si="1507"/>
        <v>1.6196064814814113</v>
      </c>
      <c r="R3042" s="486">
        <v>0.10999999940395355</v>
      </c>
      <c r="S3042" s="486"/>
      <c r="T3042"/>
      <c r="U3042" s="469" t="str">
        <f t="shared" si="1508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8.34</v>
      </c>
      <c r="H3043" s="407">
        <f t="shared" si="1523"/>
        <v>1.2</v>
      </c>
      <c r="I3043" s="407">
        <f t="shared" si="1501"/>
        <v>10.039999999999999</v>
      </c>
      <c r="J3043" s="407">
        <f t="shared" si="1502"/>
        <v>10.149999999403953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10.54</v>
      </c>
      <c r="N3043" s="410">
        <f t="shared" si="1505"/>
        <v>10.649999999403953</v>
      </c>
      <c r="O3043" s="411"/>
      <c r="P3043" s="485">
        <f t="shared" ca="1" si="1506"/>
        <v>1.6198958333332631</v>
      </c>
      <c r="Q3043" s="484">
        <f t="shared" ca="1" si="1507"/>
        <v>1.6200578703703001</v>
      </c>
      <c r="R3043" s="486">
        <v>0.10999999940395355</v>
      </c>
      <c r="S3043" s="486"/>
      <c r="T3043"/>
      <c r="U3043" s="469" t="str">
        <f t="shared" si="1508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8.34</v>
      </c>
      <c r="H3044" s="407">
        <f t="shared" si="1524"/>
        <v>1.2</v>
      </c>
      <c r="I3044" s="407">
        <f t="shared" si="1501"/>
        <v>10.039999999999999</v>
      </c>
      <c r="J3044" s="407">
        <f t="shared" si="1502"/>
        <v>10.149999999403953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10.54</v>
      </c>
      <c r="N3044" s="410">
        <f t="shared" si="1505"/>
        <v>10.649999999403953</v>
      </c>
      <c r="O3044" s="411"/>
      <c r="P3044" s="485">
        <f t="shared" ca="1" si="1506"/>
        <v>1.6202893518517816</v>
      </c>
      <c r="Q3044" s="484">
        <f t="shared" ca="1" si="1507"/>
        <v>1.6204282407406705</v>
      </c>
      <c r="R3044" s="486">
        <v>0.10999999940395355</v>
      </c>
      <c r="S3044" s="486"/>
      <c r="T3044"/>
      <c r="U3044" s="469" t="str">
        <f t="shared" si="1508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8.34</v>
      </c>
      <c r="H3045" s="407">
        <f t="shared" si="1525"/>
        <v>1.2</v>
      </c>
      <c r="I3045" s="407">
        <f t="shared" si="1501"/>
        <v>10.039999999999999</v>
      </c>
      <c r="J3045" s="407">
        <f t="shared" si="1502"/>
        <v>10.149999999403953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10.54</v>
      </c>
      <c r="N3045" s="410">
        <f t="shared" si="1505"/>
        <v>10.649999999403953</v>
      </c>
      <c r="O3045" s="411"/>
      <c r="P3045" s="485">
        <f t="shared" ca="1" si="1506"/>
        <v>1.6207175925925223</v>
      </c>
      <c r="Q3045" s="484">
        <f t="shared" ca="1" si="1507"/>
        <v>1.6208680555554853</v>
      </c>
      <c r="R3045" s="486">
        <v>0.10999999940395355</v>
      </c>
      <c r="S3045" s="486"/>
      <c r="T3045"/>
      <c r="U3045" s="469" t="str">
        <f t="shared" si="1508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8.34</v>
      </c>
      <c r="H3046" s="407">
        <f t="shared" si="1526"/>
        <v>1.2</v>
      </c>
      <c r="I3046" s="407">
        <f t="shared" si="1501"/>
        <v>10.039999999999999</v>
      </c>
      <c r="J3046" s="407">
        <f t="shared" si="1502"/>
        <v>10.149999999403953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10.54</v>
      </c>
      <c r="N3046" s="410">
        <f t="shared" si="1505"/>
        <v>10.649999999403953</v>
      </c>
      <c r="O3046" s="411"/>
      <c r="P3046" s="485">
        <f t="shared" ca="1" si="1506"/>
        <v>1.6211342592591891</v>
      </c>
      <c r="Q3046" s="484">
        <f t="shared" ca="1" si="1507"/>
        <v>1.621273148148078</v>
      </c>
      <c r="R3046" s="486">
        <v>0.10999999940395355</v>
      </c>
      <c r="S3046" s="486"/>
      <c r="T3046"/>
      <c r="U3046" s="469" t="str">
        <f t="shared" si="1508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8.34</v>
      </c>
      <c r="H3047" s="407">
        <f t="shared" si="1527"/>
        <v>1.2</v>
      </c>
      <c r="I3047" s="407">
        <f t="shared" si="1501"/>
        <v>10.039999999999999</v>
      </c>
      <c r="J3047" s="407">
        <f t="shared" si="1502"/>
        <v>10.149999999403953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10.54</v>
      </c>
      <c r="N3047" s="410">
        <f t="shared" si="1505"/>
        <v>10.649999999403953</v>
      </c>
      <c r="O3047" s="411"/>
      <c r="P3047" s="485">
        <f t="shared" ca="1" si="1506"/>
        <v>1.6215277777777075</v>
      </c>
      <c r="Q3047" s="484">
        <f t="shared" ca="1" si="1507"/>
        <v>1.6217013888888185</v>
      </c>
      <c r="R3047" s="486">
        <v>0.10999999940395355</v>
      </c>
      <c r="S3047" s="486"/>
      <c r="T3047"/>
      <c r="U3047" s="469" t="str">
        <f t="shared" si="1508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8.34</v>
      </c>
      <c r="H3048" s="407">
        <f t="shared" si="1528"/>
        <v>1.2</v>
      </c>
      <c r="I3048" s="407">
        <f t="shared" si="1501"/>
        <v>10.039999999999999</v>
      </c>
      <c r="J3048" s="407">
        <f t="shared" si="1502"/>
        <v>10.149999999403953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10.54</v>
      </c>
      <c r="N3048" s="410">
        <f t="shared" si="1505"/>
        <v>10.649999999403953</v>
      </c>
      <c r="O3048" s="411"/>
      <c r="P3048" s="485">
        <f t="shared" ca="1" si="1506"/>
        <v>1.6219907407406704</v>
      </c>
      <c r="Q3048" s="484">
        <f t="shared" ca="1" si="1507"/>
        <v>1.6221296296295593</v>
      </c>
      <c r="R3048" s="486">
        <v>0.10999999940395355</v>
      </c>
      <c r="S3048" s="486"/>
      <c r="T3048"/>
      <c r="U3048" s="469" t="str">
        <f t="shared" si="1508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8.34</v>
      </c>
      <c r="H3049" s="407">
        <f t="shared" si="1529"/>
        <v>1.2</v>
      </c>
      <c r="I3049" s="407">
        <f t="shared" si="1501"/>
        <v>10.039999999999999</v>
      </c>
      <c r="J3049" s="407">
        <f t="shared" si="1502"/>
        <v>10.149999999403953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10.54</v>
      </c>
      <c r="N3049" s="410">
        <f t="shared" si="1505"/>
        <v>10.649999999403953</v>
      </c>
      <c r="O3049" s="411"/>
      <c r="P3049" s="485">
        <f t="shared" ca="1" si="1506"/>
        <v>1.6223842592591888</v>
      </c>
      <c r="Q3049" s="484">
        <f t="shared" ca="1" si="1507"/>
        <v>1.6225231481480777</v>
      </c>
      <c r="R3049" s="486">
        <v>0.10999999940395355</v>
      </c>
      <c r="S3049" s="486"/>
      <c r="T3049"/>
      <c r="U3049" s="469" t="str">
        <f t="shared" si="1508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8.34</v>
      </c>
      <c r="H3050" s="407">
        <f t="shared" si="1530"/>
        <v>1.2</v>
      </c>
      <c r="I3050" s="407">
        <f t="shared" si="1501"/>
        <v>10.039999999999999</v>
      </c>
      <c r="J3050" s="407">
        <f t="shared" si="1502"/>
        <v>10.149999999403953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10.54</v>
      </c>
      <c r="N3050" s="410">
        <f t="shared" si="1505"/>
        <v>10.649999999403953</v>
      </c>
      <c r="O3050" s="411"/>
      <c r="P3050" s="485">
        <f t="shared" ca="1" si="1506"/>
        <v>1.6228124999999296</v>
      </c>
      <c r="Q3050" s="484">
        <f t="shared" ca="1" si="1507"/>
        <v>1.6229745370369666</v>
      </c>
      <c r="R3050" s="486">
        <v>0.10999999940395355</v>
      </c>
      <c r="S3050" s="486"/>
      <c r="T3050"/>
      <c r="U3050" s="469" t="str">
        <f t="shared" si="1508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8.34</v>
      </c>
      <c r="H3051" s="407">
        <f t="shared" si="1531"/>
        <v>1.2</v>
      </c>
      <c r="I3051" s="407">
        <f t="shared" si="1501"/>
        <v>10.039999999999999</v>
      </c>
      <c r="J3051" s="407">
        <f t="shared" si="1502"/>
        <v>10.149999999403953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10.54</v>
      </c>
      <c r="N3051" s="410">
        <f t="shared" si="1505"/>
        <v>10.649999999403953</v>
      </c>
      <c r="O3051" s="411"/>
      <c r="P3051" s="485">
        <f t="shared" ca="1" si="1506"/>
        <v>1.6232638888888185</v>
      </c>
      <c r="Q3051" s="484">
        <f t="shared" ca="1" si="1507"/>
        <v>1.6234374999999295</v>
      </c>
      <c r="R3051" s="486">
        <v>0.10999999940395355</v>
      </c>
      <c r="S3051" s="486"/>
      <c r="T3051"/>
      <c r="U3051" s="469" t="str">
        <f t="shared" si="1508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8.34</v>
      </c>
      <c r="H3052" s="407">
        <f t="shared" si="1532"/>
        <v>1.2</v>
      </c>
      <c r="I3052" s="407">
        <f t="shared" si="1501"/>
        <v>10.039999999999999</v>
      </c>
      <c r="J3052" s="407">
        <f t="shared" si="1502"/>
        <v>10.149999999403953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10.54</v>
      </c>
      <c r="N3052" s="410">
        <f t="shared" si="1505"/>
        <v>10.649999999403953</v>
      </c>
      <c r="O3052" s="411"/>
      <c r="P3052" s="485">
        <f t="shared" ca="1" si="1506"/>
        <v>1.6237152777777073</v>
      </c>
      <c r="Q3052" s="484">
        <f t="shared" ca="1" si="1507"/>
        <v>1.6238888888888183</v>
      </c>
      <c r="R3052" s="486">
        <v>0.10999999940395355</v>
      </c>
      <c r="S3052" s="486"/>
      <c r="T3052"/>
      <c r="U3052" s="469" t="str">
        <f t="shared" si="1508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8.34</v>
      </c>
      <c r="H3053" s="407">
        <f t="shared" si="1533"/>
        <v>1.2</v>
      </c>
      <c r="I3053" s="407">
        <f t="shared" si="1501"/>
        <v>10.039999999999999</v>
      </c>
      <c r="J3053" s="407">
        <f t="shared" si="1502"/>
        <v>10.149999999403953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10.54</v>
      </c>
      <c r="N3053" s="410">
        <f t="shared" si="1505"/>
        <v>10.649999999403953</v>
      </c>
      <c r="O3053" s="411"/>
      <c r="P3053" s="485">
        <f t="shared" ca="1" si="1506"/>
        <v>1.6241435185184478</v>
      </c>
      <c r="Q3053" s="484">
        <f t="shared" ca="1" si="1507"/>
        <v>1.6243055555554848</v>
      </c>
      <c r="R3053" s="486">
        <v>0.10999999940395355</v>
      </c>
      <c r="S3053" s="486"/>
      <c r="T3053"/>
      <c r="U3053" s="469" t="str">
        <f t="shared" si="1508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8.34</v>
      </c>
      <c r="H3054" s="407">
        <f t="shared" si="1534"/>
        <v>1.2</v>
      </c>
      <c r="I3054" s="407">
        <f t="shared" si="1501"/>
        <v>10.039999999999999</v>
      </c>
      <c r="J3054" s="407">
        <f t="shared" si="1502"/>
        <v>10.149999999403953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10.54</v>
      </c>
      <c r="N3054" s="410">
        <f t="shared" si="1505"/>
        <v>10.649999999403953</v>
      </c>
      <c r="O3054" s="411"/>
      <c r="P3054" s="485">
        <f t="shared" ca="1" si="1506"/>
        <v>1.6245370370369663</v>
      </c>
      <c r="Q3054" s="484">
        <f t="shared" ca="1" si="1507"/>
        <v>1.6246874999999292</v>
      </c>
      <c r="R3054" s="486">
        <v>0.10999999940395355</v>
      </c>
      <c r="S3054" s="486"/>
      <c r="T3054"/>
      <c r="U3054" s="469" t="str">
        <f t="shared" si="1508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8.34</v>
      </c>
      <c r="H3055" s="407">
        <f t="shared" si="1535"/>
        <v>1.2</v>
      </c>
      <c r="I3055" s="407">
        <f t="shared" si="1501"/>
        <v>10.039999999999999</v>
      </c>
      <c r="J3055" s="407">
        <f t="shared" si="1502"/>
        <v>10.149999999403953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10.54</v>
      </c>
      <c r="N3055" s="410">
        <f t="shared" si="1505"/>
        <v>10.649999999403953</v>
      </c>
      <c r="O3055" s="411"/>
      <c r="P3055" s="485">
        <f t="shared" ca="1" si="1506"/>
        <v>1.6249768518517811</v>
      </c>
      <c r="Q3055" s="484">
        <f t="shared" ca="1" si="1507"/>
        <v>1.62511574074067</v>
      </c>
      <c r="R3055" s="486">
        <v>0.10999999940395355</v>
      </c>
      <c r="S3055" s="486"/>
      <c r="T3055"/>
      <c r="U3055" s="469" t="str">
        <f t="shared" si="1508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8.34</v>
      </c>
      <c r="H3056" s="407">
        <f t="shared" si="1536"/>
        <v>1.2</v>
      </c>
      <c r="I3056" s="407">
        <f t="shared" si="1501"/>
        <v>10.039999999999999</v>
      </c>
      <c r="J3056" s="407">
        <f t="shared" si="1502"/>
        <v>10.149999999403953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10.54</v>
      </c>
      <c r="N3056" s="410">
        <f t="shared" si="1505"/>
        <v>10.649999999403953</v>
      </c>
      <c r="O3056" s="411"/>
      <c r="P3056" s="485">
        <f t="shared" ca="1" si="1506"/>
        <v>1.6254050925925219</v>
      </c>
      <c r="Q3056" s="484">
        <f t="shared" ca="1" si="1507"/>
        <v>1.6255555555554848</v>
      </c>
      <c r="R3056" s="486">
        <v>0.10999999940395355</v>
      </c>
      <c r="S3056" s="486"/>
      <c r="T3056"/>
      <c r="U3056" s="469" t="str">
        <f t="shared" si="1508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8.34</v>
      </c>
      <c r="H3057" s="407">
        <f t="shared" si="1537"/>
        <v>1.2</v>
      </c>
      <c r="I3057" s="407">
        <f t="shared" si="1501"/>
        <v>10.039999999999999</v>
      </c>
      <c r="J3057" s="407">
        <f t="shared" si="1502"/>
        <v>10.149999999403953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10.54</v>
      </c>
      <c r="N3057" s="410">
        <f t="shared" si="1505"/>
        <v>10.649999999403953</v>
      </c>
      <c r="O3057" s="411"/>
      <c r="P3057" s="485">
        <f t="shared" ca="1" si="1506"/>
        <v>1.6257986111110403</v>
      </c>
      <c r="Q3057" s="484">
        <f t="shared" ca="1" si="1507"/>
        <v>1.6259722222221513</v>
      </c>
      <c r="R3057" s="486">
        <v>0.10999999940395355</v>
      </c>
      <c r="S3057" s="486"/>
      <c r="T3057"/>
      <c r="U3057" s="469" t="str">
        <f t="shared" si="1508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8.34</v>
      </c>
      <c r="H3058" s="407">
        <f t="shared" si="1538"/>
        <v>1.2</v>
      </c>
      <c r="I3058" s="407">
        <f t="shared" si="1501"/>
        <v>10.039999999999999</v>
      </c>
      <c r="J3058" s="407">
        <f t="shared" si="1502"/>
        <v>10.149999999403953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10.54</v>
      </c>
      <c r="N3058" s="410">
        <f t="shared" si="1505"/>
        <v>10.649999999403953</v>
      </c>
      <c r="O3058" s="411"/>
      <c r="P3058" s="485">
        <f t="shared" ca="1" si="1506"/>
        <v>1.6262152777777068</v>
      </c>
      <c r="Q3058" s="484">
        <f t="shared" ca="1" si="1507"/>
        <v>1.6263657407406698</v>
      </c>
      <c r="R3058" s="486">
        <v>0.10999999940395355</v>
      </c>
      <c r="S3058" s="486"/>
      <c r="T3058"/>
      <c r="U3058" s="469" t="str">
        <f t="shared" si="1508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8.34</v>
      </c>
      <c r="H3059" s="407">
        <f t="shared" si="1539"/>
        <v>1.2</v>
      </c>
      <c r="I3059" s="407">
        <f t="shared" si="1501"/>
        <v>10.039999999999999</v>
      </c>
      <c r="J3059" s="407">
        <f t="shared" si="1502"/>
        <v>10.149999999403953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10.54</v>
      </c>
      <c r="N3059" s="410">
        <f t="shared" si="1505"/>
        <v>10.649999999403953</v>
      </c>
      <c r="O3059" s="411"/>
      <c r="P3059" s="485">
        <f t="shared" ca="1" si="1506"/>
        <v>1.6266435185184476</v>
      </c>
      <c r="Q3059" s="484">
        <f t="shared" ca="1" si="1507"/>
        <v>1.6268055555554846</v>
      </c>
      <c r="R3059" s="486">
        <v>0.10999999940395355</v>
      </c>
      <c r="S3059" s="486"/>
      <c r="T3059"/>
      <c r="U3059" s="469" t="str">
        <f t="shared" si="1508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8.34</v>
      </c>
      <c r="H3060" s="407">
        <f t="shared" si="1540"/>
        <v>1.2</v>
      </c>
      <c r="I3060" s="407">
        <f t="shared" si="1501"/>
        <v>10.039999999999999</v>
      </c>
      <c r="J3060" s="407">
        <f t="shared" si="1502"/>
        <v>10.149999999403953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10.54</v>
      </c>
      <c r="N3060" s="410">
        <f t="shared" si="1505"/>
        <v>10.649999999403953</v>
      </c>
      <c r="O3060" s="411"/>
      <c r="P3060" s="485">
        <f t="shared" ca="1" si="1506"/>
        <v>1.6270949074073364</v>
      </c>
      <c r="Q3060" s="484">
        <f t="shared" ca="1" si="1507"/>
        <v>1.6272453703702994</v>
      </c>
      <c r="R3060" s="486">
        <v>0.10999999940395355</v>
      </c>
      <c r="S3060" s="486"/>
      <c r="T3060"/>
      <c r="U3060" s="469" t="str">
        <f t="shared" si="1508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8.34</v>
      </c>
      <c r="H3061" s="407">
        <f t="shared" si="1541"/>
        <v>1.2</v>
      </c>
      <c r="I3061" s="407">
        <f t="shared" si="1501"/>
        <v>10.039999999999999</v>
      </c>
      <c r="J3061" s="407">
        <f t="shared" si="1502"/>
        <v>10.149999999403953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10.54</v>
      </c>
      <c r="N3061" s="410">
        <f t="shared" si="1505"/>
        <v>10.649999999403953</v>
      </c>
      <c r="O3061" s="411"/>
      <c r="P3061" s="485">
        <f t="shared" ca="1" si="1506"/>
        <v>1.6274768518517808</v>
      </c>
      <c r="Q3061" s="484">
        <f t="shared" ca="1" si="1507"/>
        <v>1.6276504629628918</v>
      </c>
      <c r="R3061" s="486">
        <v>0.10999999940395355</v>
      </c>
      <c r="S3061" s="486"/>
      <c r="T3061"/>
      <c r="U3061" s="469" t="str">
        <f t="shared" si="1508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8.34</v>
      </c>
      <c r="H3062" s="407">
        <f t="shared" si="1542"/>
        <v>1.2</v>
      </c>
      <c r="I3062" s="407">
        <f t="shared" si="1501"/>
        <v>10.039999999999999</v>
      </c>
      <c r="J3062" s="407">
        <f t="shared" si="1502"/>
        <v>10.149999999403953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10.54</v>
      </c>
      <c r="N3062" s="410">
        <f t="shared" si="1505"/>
        <v>10.649999999403953</v>
      </c>
      <c r="O3062" s="411"/>
      <c r="P3062" s="485">
        <f t="shared" ca="1" si="1506"/>
        <v>1.6279398148147437</v>
      </c>
      <c r="Q3062" s="484">
        <f t="shared" ca="1" si="1507"/>
        <v>1.6281134259258547</v>
      </c>
      <c r="R3062" s="486">
        <v>0.10999999940395355</v>
      </c>
      <c r="S3062" s="486"/>
      <c r="T3062"/>
      <c r="U3062" s="469" t="str">
        <f t="shared" si="1508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8.34</v>
      </c>
      <c r="H3063" s="407">
        <f t="shared" si="1543"/>
        <v>1.2</v>
      </c>
      <c r="I3063" s="407">
        <f t="shared" si="1501"/>
        <v>10.039999999999999</v>
      </c>
      <c r="J3063" s="407">
        <f t="shared" si="1502"/>
        <v>10.149999999403953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10.54</v>
      </c>
      <c r="N3063" s="410">
        <f t="shared" si="1505"/>
        <v>10.649999999403953</v>
      </c>
      <c r="O3063" s="411"/>
      <c r="P3063" s="485">
        <f t="shared" ca="1" si="1506"/>
        <v>1.6283796296295585</v>
      </c>
      <c r="Q3063" s="484">
        <f t="shared" ca="1" si="1507"/>
        <v>1.6285532407406695</v>
      </c>
      <c r="R3063" s="486">
        <v>0.10999999940395355</v>
      </c>
      <c r="S3063" s="486"/>
      <c r="T3063"/>
      <c r="U3063" s="469" t="str">
        <f t="shared" si="1508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8.34</v>
      </c>
      <c r="H3064" s="407">
        <f t="shared" si="1544"/>
        <v>1.2</v>
      </c>
      <c r="I3064" s="407">
        <f t="shared" si="1501"/>
        <v>10.039999999999999</v>
      </c>
      <c r="J3064" s="407">
        <f t="shared" si="1502"/>
        <v>10.149999999403953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10.54</v>
      </c>
      <c r="N3064" s="410">
        <f t="shared" si="1505"/>
        <v>10.649999999403953</v>
      </c>
      <c r="O3064" s="411"/>
      <c r="P3064" s="485">
        <f t="shared" ca="1" si="1506"/>
        <v>1.6288425925925214</v>
      </c>
      <c r="Q3064" s="484">
        <f t="shared" ca="1" si="1507"/>
        <v>1.6290046296295584</v>
      </c>
      <c r="R3064" s="486">
        <v>0.10999999940395355</v>
      </c>
      <c r="S3064" s="486"/>
      <c r="T3064"/>
      <c r="U3064" s="469" t="str">
        <f t="shared" si="1508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8.34</v>
      </c>
      <c r="H3065" s="407">
        <f t="shared" si="1545"/>
        <v>1.2</v>
      </c>
      <c r="I3065" s="407">
        <f t="shared" si="1501"/>
        <v>10.039999999999999</v>
      </c>
      <c r="J3065" s="407">
        <f t="shared" si="1502"/>
        <v>10.149999999403953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10.54</v>
      </c>
      <c r="N3065" s="410">
        <f t="shared" si="1505"/>
        <v>10.649999999403953</v>
      </c>
      <c r="O3065" s="411"/>
      <c r="P3065" s="485">
        <f t="shared" ca="1" si="1506"/>
        <v>1.6292361111110398</v>
      </c>
      <c r="Q3065" s="484">
        <f t="shared" ca="1" si="1507"/>
        <v>1.6293749999999287</v>
      </c>
      <c r="R3065" s="486">
        <v>0.10999999940395355</v>
      </c>
      <c r="S3065" s="486"/>
      <c r="T3065"/>
      <c r="U3065" s="469" t="str">
        <f t="shared" si="1508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8.34</v>
      </c>
      <c r="H3066" s="407">
        <f t="shared" si="1546"/>
        <v>1.2</v>
      </c>
      <c r="I3066" s="407">
        <f t="shared" si="1501"/>
        <v>10.039999999999999</v>
      </c>
      <c r="J3066" s="407">
        <f t="shared" si="1502"/>
        <v>10.149999999403953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10.54</v>
      </c>
      <c r="N3066" s="410">
        <f t="shared" si="1505"/>
        <v>10.649999999403953</v>
      </c>
      <c r="O3066" s="411"/>
      <c r="P3066" s="485">
        <f t="shared" ca="1" si="1506"/>
        <v>1.6296643518517806</v>
      </c>
      <c r="Q3066" s="484">
        <f t="shared" ca="1" si="1507"/>
        <v>1.6298379629628916</v>
      </c>
      <c r="R3066" s="486">
        <v>0.10999999940395355</v>
      </c>
      <c r="S3066" s="486"/>
      <c r="T3066"/>
      <c r="U3066" s="469" t="str">
        <f t="shared" si="1508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8.34</v>
      </c>
      <c r="H3067" s="407">
        <f t="shared" si="1547"/>
        <v>1.2</v>
      </c>
      <c r="I3067" s="407">
        <f t="shared" si="1501"/>
        <v>10.039999999999999</v>
      </c>
      <c r="J3067" s="407">
        <f t="shared" si="1502"/>
        <v>10.149999999403953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10.54</v>
      </c>
      <c r="N3067" s="410">
        <f t="shared" si="1505"/>
        <v>10.649999999403953</v>
      </c>
      <c r="O3067" s="411"/>
      <c r="P3067" s="485">
        <f t="shared" ca="1" si="1506"/>
        <v>1.6301041666665954</v>
      </c>
      <c r="Q3067" s="484">
        <f t="shared" ca="1" si="1507"/>
        <v>1.6302430555554843</v>
      </c>
      <c r="R3067" s="486">
        <v>0.10999999940395355</v>
      </c>
      <c r="S3067" s="486"/>
      <c r="T3067"/>
      <c r="U3067" s="469" t="str">
        <f t="shared" si="1508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8.34</v>
      </c>
      <c r="H3068" s="407">
        <f t="shared" si="1548"/>
        <v>1.2</v>
      </c>
      <c r="I3068" s="407">
        <f t="shared" si="1501"/>
        <v>10.039999999999999</v>
      </c>
      <c r="J3068" s="407">
        <f t="shared" si="1502"/>
        <v>10.149999999403953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10.54</v>
      </c>
      <c r="N3068" s="410">
        <f t="shared" si="1505"/>
        <v>10.649999999403953</v>
      </c>
      <c r="O3068" s="411"/>
      <c r="P3068" s="485">
        <f t="shared" ca="1" si="1506"/>
        <v>1.6304976851851138</v>
      </c>
      <c r="Q3068" s="484">
        <f t="shared" ca="1" si="1507"/>
        <v>1.6306365740740028</v>
      </c>
      <c r="R3068" s="486">
        <v>0.10999999940395355</v>
      </c>
      <c r="S3068" s="486"/>
      <c r="T3068"/>
      <c r="U3068" s="469" t="str">
        <f t="shared" si="1508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8.34</v>
      </c>
      <c r="H3069" s="407">
        <f t="shared" si="1549"/>
        <v>1.2</v>
      </c>
      <c r="I3069" s="407">
        <f t="shared" si="1501"/>
        <v>10.039999999999999</v>
      </c>
      <c r="J3069" s="407">
        <f t="shared" si="1502"/>
        <v>10.149999999403953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10.54</v>
      </c>
      <c r="N3069" s="410">
        <f t="shared" si="1505"/>
        <v>10.649999999403953</v>
      </c>
      <c r="O3069" s="411"/>
      <c r="P3069" s="485">
        <f t="shared" ca="1" si="1506"/>
        <v>1.6308912037036323</v>
      </c>
      <c r="Q3069" s="484">
        <f t="shared" ca="1" si="1507"/>
        <v>1.6310532407406693</v>
      </c>
      <c r="R3069" s="486">
        <v>0.10999999940395355</v>
      </c>
      <c r="S3069" s="486"/>
      <c r="T3069"/>
      <c r="U3069" s="469" t="str">
        <f t="shared" si="1508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8.34</v>
      </c>
      <c r="H3070" s="407">
        <f t="shared" si="1550"/>
        <v>1.2</v>
      </c>
      <c r="I3070" s="407">
        <f t="shared" si="1501"/>
        <v>10.039999999999999</v>
      </c>
      <c r="J3070" s="407">
        <f t="shared" si="1502"/>
        <v>10.149999999403953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10.54</v>
      </c>
      <c r="N3070" s="410">
        <f t="shared" si="1505"/>
        <v>10.649999999403953</v>
      </c>
      <c r="O3070" s="411"/>
      <c r="P3070" s="485">
        <f t="shared" ca="1" si="1506"/>
        <v>1.631319444444373</v>
      </c>
      <c r="Q3070" s="484">
        <f t="shared" ca="1" si="1507"/>
        <v>1.6314930555554841</v>
      </c>
      <c r="R3070" s="486">
        <v>0.10999999940395355</v>
      </c>
      <c r="S3070" s="486"/>
      <c r="T3070"/>
      <c r="U3070" s="469" t="str">
        <f t="shared" si="1508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8.34</v>
      </c>
      <c r="H3071" s="407">
        <f t="shared" si="1551"/>
        <v>1.2</v>
      </c>
      <c r="I3071" s="407">
        <f t="shared" si="1501"/>
        <v>10.039999999999999</v>
      </c>
      <c r="J3071" s="407">
        <f t="shared" si="1502"/>
        <v>10.149999999403953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10.54</v>
      </c>
      <c r="N3071" s="410">
        <f t="shared" si="1505"/>
        <v>10.649999999403953</v>
      </c>
      <c r="O3071" s="411"/>
      <c r="P3071" s="485">
        <f t="shared" ca="1" si="1506"/>
        <v>1.6317708333332619</v>
      </c>
      <c r="Q3071" s="484">
        <f t="shared" ca="1" si="1507"/>
        <v>1.6319444444443729</v>
      </c>
      <c r="R3071" s="486">
        <v>0.10999999940395355</v>
      </c>
      <c r="S3071" s="486"/>
      <c r="T3071"/>
      <c r="U3071" s="469" t="str">
        <f t="shared" si="1508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8.34</v>
      </c>
      <c r="H3072" s="407">
        <f t="shared" si="1552"/>
        <v>1.2</v>
      </c>
      <c r="I3072" s="407">
        <f t="shared" si="1501"/>
        <v>10.039999999999999</v>
      </c>
      <c r="J3072" s="407">
        <f t="shared" si="1502"/>
        <v>10.149999999403953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10.54</v>
      </c>
      <c r="N3072" s="410">
        <f t="shared" si="1505"/>
        <v>10.649999999403953</v>
      </c>
      <c r="O3072" s="411"/>
      <c r="P3072" s="485">
        <f t="shared" ca="1" si="1506"/>
        <v>1.6322222222221507</v>
      </c>
      <c r="Q3072" s="484">
        <f t="shared" ca="1" si="1507"/>
        <v>1.6323842592591877</v>
      </c>
      <c r="R3072" s="486">
        <v>0.10999999940395355</v>
      </c>
      <c r="S3072" s="486"/>
      <c r="T3072"/>
      <c r="U3072" s="469" t="str">
        <f t="shared" si="1508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8.34</v>
      </c>
      <c r="H3073" s="407">
        <f t="shared" si="1553"/>
        <v>1.2</v>
      </c>
      <c r="I3073" s="407">
        <f t="shared" si="1501"/>
        <v>10.039999999999999</v>
      </c>
      <c r="J3073" s="407">
        <f t="shared" si="1502"/>
        <v>10.149999999403953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10.54</v>
      </c>
      <c r="N3073" s="410">
        <f t="shared" si="1505"/>
        <v>10.649999999403953</v>
      </c>
      <c r="O3073" s="411"/>
      <c r="P3073" s="485">
        <f t="shared" ca="1" si="1506"/>
        <v>1.6326504629628915</v>
      </c>
      <c r="Q3073" s="484">
        <f t="shared" ca="1" si="1507"/>
        <v>1.6328009259258545</v>
      </c>
      <c r="R3073" s="486">
        <v>0.10999999940395355</v>
      </c>
      <c r="S3073" s="486"/>
      <c r="T3073"/>
      <c r="U3073" s="469" t="str">
        <f t="shared" si="1508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8.34</v>
      </c>
      <c r="H3074" s="407">
        <f t="shared" si="1554"/>
        <v>1.2</v>
      </c>
      <c r="I3074" s="407">
        <f t="shared" si="1501"/>
        <v>10.039999999999999</v>
      </c>
      <c r="J3074" s="407">
        <f t="shared" si="1502"/>
        <v>10.149999999403953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10.54</v>
      </c>
      <c r="N3074" s="410">
        <f t="shared" si="1505"/>
        <v>10.649999999403953</v>
      </c>
      <c r="O3074" s="411"/>
      <c r="P3074" s="485">
        <f t="shared" ca="1" si="1506"/>
        <v>1.6330902777777063</v>
      </c>
      <c r="Q3074" s="484">
        <f t="shared" ca="1" si="1507"/>
        <v>1.6332638888888174</v>
      </c>
      <c r="R3074" s="486">
        <v>0.10999999940395355</v>
      </c>
      <c r="S3074" s="486"/>
      <c r="T3074"/>
      <c r="U3074" s="469" t="str">
        <f t="shared" si="1508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8.34</v>
      </c>
      <c r="H3075" s="407">
        <f t="shared" si="1555"/>
        <v>1.2</v>
      </c>
      <c r="I3075" s="407">
        <f t="shared" si="1501"/>
        <v>10.039999999999999</v>
      </c>
      <c r="J3075" s="407">
        <f t="shared" si="1502"/>
        <v>10.149999999403953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10.54</v>
      </c>
      <c r="N3075" s="410">
        <f t="shared" si="1505"/>
        <v>10.649999999403953</v>
      </c>
      <c r="O3075" s="411"/>
      <c r="P3075" s="485">
        <f t="shared" ca="1" si="1506"/>
        <v>1.6334953703702988</v>
      </c>
      <c r="Q3075" s="484">
        <f t="shared" ca="1" si="1507"/>
        <v>1.6336574074073358</v>
      </c>
      <c r="R3075" s="486">
        <v>0.10999999940395355</v>
      </c>
      <c r="S3075" s="486"/>
      <c r="T3075"/>
      <c r="U3075" s="469" t="str">
        <f t="shared" si="1508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8.34</v>
      </c>
      <c r="H3076" s="407">
        <f t="shared" si="1556"/>
        <v>1.2</v>
      </c>
      <c r="I3076" s="407">
        <f t="shared" si="1501"/>
        <v>10.039999999999999</v>
      </c>
      <c r="J3076" s="407">
        <f t="shared" si="1502"/>
        <v>10.149999999403953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10.54</v>
      </c>
      <c r="N3076" s="410">
        <f t="shared" si="1505"/>
        <v>10.649999999403953</v>
      </c>
      <c r="O3076" s="411"/>
      <c r="P3076" s="485">
        <f t="shared" ca="1" si="1506"/>
        <v>1.6339004629628913</v>
      </c>
      <c r="Q3076" s="484">
        <f t="shared" ca="1" si="1507"/>
        <v>1.6340509259258542</v>
      </c>
      <c r="R3076" s="486">
        <v>0.10999999940395355</v>
      </c>
      <c r="S3076" s="486"/>
      <c r="T3076"/>
      <c r="U3076" s="469" t="str">
        <f t="shared" si="1508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8.34</v>
      </c>
      <c r="H3077" s="407">
        <f t="shared" si="1557"/>
        <v>1.2</v>
      </c>
      <c r="I3077" s="407">
        <f t="shared" si="1501"/>
        <v>10.039999999999999</v>
      </c>
      <c r="J3077" s="407">
        <f t="shared" si="1502"/>
        <v>10.149999999403953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10.54</v>
      </c>
      <c r="N3077" s="410">
        <f t="shared" si="1505"/>
        <v>10.649999999403953</v>
      </c>
      <c r="O3077" s="411"/>
      <c r="P3077" s="485">
        <f t="shared" ca="1" si="1506"/>
        <v>1.6343055555554837</v>
      </c>
      <c r="Q3077" s="484">
        <f t="shared" ca="1" si="1507"/>
        <v>1.6344444444443726</v>
      </c>
      <c r="R3077" s="486">
        <v>0.10999999940395355</v>
      </c>
      <c r="S3077" s="486"/>
      <c r="T3077"/>
      <c r="U3077" s="469" t="str">
        <f t="shared" si="1508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8.34</v>
      </c>
      <c r="H3078" s="407">
        <f t="shared" si="1558"/>
        <v>1.2</v>
      </c>
      <c r="I3078" s="407">
        <f t="shared" si="1501"/>
        <v>10.039999999999999</v>
      </c>
      <c r="J3078" s="407">
        <f t="shared" si="1502"/>
        <v>10.149999999403953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10.54</v>
      </c>
      <c r="N3078" s="410">
        <f t="shared" si="1505"/>
        <v>10.649999999403953</v>
      </c>
      <c r="O3078" s="411"/>
      <c r="P3078" s="485">
        <f t="shared" ca="1" si="1506"/>
        <v>1.6346874999999281</v>
      </c>
      <c r="Q3078" s="484">
        <f t="shared" ca="1" si="1507"/>
        <v>1.6348379629628911</v>
      </c>
      <c r="R3078" s="486">
        <v>0.10999999940395355</v>
      </c>
      <c r="S3078" s="486"/>
      <c r="T3078"/>
      <c r="U3078" s="469" t="str">
        <f t="shared" si="1508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8.34</v>
      </c>
      <c r="H3079" s="407">
        <f t="shared" si="1559"/>
        <v>1.2</v>
      </c>
      <c r="I3079" s="407">
        <f t="shared" si="1501"/>
        <v>10.039999999999999</v>
      </c>
      <c r="J3079" s="407">
        <f t="shared" si="1502"/>
        <v>10.149999999403953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10.54</v>
      </c>
      <c r="N3079" s="410">
        <f t="shared" si="1505"/>
        <v>10.649999999403953</v>
      </c>
      <c r="O3079" s="411"/>
      <c r="P3079" s="485">
        <f t="shared" ca="1" si="1506"/>
        <v>1.6351041666665949</v>
      </c>
      <c r="Q3079" s="484">
        <f t="shared" ca="1" si="1507"/>
        <v>1.6352546296295578</v>
      </c>
      <c r="R3079" s="486">
        <v>0.10999999940395355</v>
      </c>
      <c r="S3079" s="486"/>
      <c r="T3079"/>
      <c r="U3079" s="469" t="str">
        <f t="shared" si="1508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8.34</v>
      </c>
      <c r="H3080" s="407">
        <f t="shared" si="1560"/>
        <v>1.2</v>
      </c>
      <c r="I3080" s="407">
        <f t="shared" si="1501"/>
        <v>10.039999999999999</v>
      </c>
      <c r="J3080" s="407">
        <f t="shared" si="1502"/>
        <v>10.149999999403953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10.54</v>
      </c>
      <c r="N3080" s="410">
        <f t="shared" si="1505"/>
        <v>10.649999999403953</v>
      </c>
      <c r="O3080" s="411"/>
      <c r="P3080" s="485">
        <f t="shared" ca="1" si="1506"/>
        <v>1.6355324074073356</v>
      </c>
      <c r="Q3080" s="484">
        <f t="shared" ca="1" si="1507"/>
        <v>1.6357060185184467</v>
      </c>
      <c r="R3080" s="486">
        <v>0.10999999940395355</v>
      </c>
      <c r="S3080" s="486"/>
      <c r="T3080"/>
      <c r="U3080" s="469" t="str">
        <f t="shared" si="1508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8.34</v>
      </c>
      <c r="H3081" s="407">
        <f t="shared" si="1561"/>
        <v>1.2</v>
      </c>
      <c r="I3081" s="407">
        <f t="shared" si="1501"/>
        <v>10.039999999999999</v>
      </c>
      <c r="J3081" s="407">
        <f t="shared" si="1502"/>
        <v>10.149999999403953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10.54</v>
      </c>
      <c r="N3081" s="410">
        <f t="shared" si="1505"/>
        <v>10.649999999403953</v>
      </c>
      <c r="O3081" s="411"/>
      <c r="P3081" s="485">
        <f t="shared" ca="1" si="1506"/>
        <v>1.6359490740740021</v>
      </c>
      <c r="Q3081" s="484">
        <f t="shared" ca="1" si="1507"/>
        <v>1.6361226851851132</v>
      </c>
      <c r="R3081" s="486">
        <v>0.10999999940395355</v>
      </c>
      <c r="S3081" s="486"/>
      <c r="T3081"/>
      <c r="U3081" s="469" t="str">
        <f t="shared" si="1508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8.34</v>
      </c>
      <c r="H3082" s="407">
        <f t="shared" si="1562"/>
        <v>1.2</v>
      </c>
      <c r="I3082" s="407">
        <f t="shared" si="1501"/>
        <v>10.039999999999999</v>
      </c>
      <c r="J3082" s="407">
        <f t="shared" si="1502"/>
        <v>10.149999999403953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10.54</v>
      </c>
      <c r="N3082" s="410">
        <f t="shared" si="1505"/>
        <v>10.649999999403953</v>
      </c>
      <c r="O3082" s="411"/>
      <c r="P3082" s="485">
        <f t="shared" ca="1" si="1506"/>
        <v>1.6363541666665946</v>
      </c>
      <c r="Q3082" s="484">
        <f t="shared" ca="1" si="1507"/>
        <v>1.6365162037036316</v>
      </c>
      <c r="R3082" s="486">
        <v>0.10999999940395355</v>
      </c>
      <c r="S3082" s="486"/>
      <c r="T3082"/>
      <c r="U3082" s="469" t="str">
        <f t="shared" si="1508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8.34</v>
      </c>
      <c r="H3083" s="407">
        <f t="shared" si="1563"/>
        <v>1.2</v>
      </c>
      <c r="I3083" s="407">
        <f t="shared" si="1501"/>
        <v>10.039999999999999</v>
      </c>
      <c r="J3083" s="407">
        <f t="shared" si="1502"/>
        <v>10.149999999403953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10.54</v>
      </c>
      <c r="N3083" s="410">
        <f t="shared" si="1505"/>
        <v>10.649999999403953</v>
      </c>
      <c r="O3083" s="411"/>
      <c r="P3083" s="485">
        <f t="shared" ca="1" si="1506"/>
        <v>1.6367939814814094</v>
      </c>
      <c r="Q3083" s="484">
        <f t="shared" ca="1" si="1507"/>
        <v>1.6369675925925204</v>
      </c>
      <c r="R3083" s="486">
        <v>0.10999999940395355</v>
      </c>
      <c r="S3083" s="486"/>
      <c r="T3083"/>
      <c r="U3083" s="469" t="str">
        <f t="shared" si="1508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8.34</v>
      </c>
      <c r="H3084" s="407">
        <f t="shared" si="1564"/>
        <v>1.2</v>
      </c>
      <c r="I3084" s="407">
        <f t="shared" si="1501"/>
        <v>10.039999999999999</v>
      </c>
      <c r="J3084" s="407">
        <f t="shared" si="1502"/>
        <v>10.149999999403953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10.54</v>
      </c>
      <c r="N3084" s="410">
        <f t="shared" si="1505"/>
        <v>10.649999999403953</v>
      </c>
      <c r="O3084" s="411"/>
      <c r="P3084" s="485">
        <f t="shared" ca="1" si="1506"/>
        <v>1.6372337962962242</v>
      </c>
      <c r="Q3084" s="484">
        <f t="shared" ca="1" si="1507"/>
        <v>1.6373726851851131</v>
      </c>
      <c r="R3084" s="486">
        <v>0.10999999940395355</v>
      </c>
      <c r="S3084" s="486"/>
      <c r="T3084"/>
      <c r="U3084" s="469" t="str">
        <f t="shared" si="1508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8.34</v>
      </c>
      <c r="H3085" s="407">
        <f t="shared" si="1565"/>
        <v>1.2</v>
      </c>
      <c r="I3085" s="407">
        <f t="shared" si="1501"/>
        <v>10.039999999999999</v>
      </c>
      <c r="J3085" s="407">
        <f t="shared" si="1502"/>
        <v>10.149999999403953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10.54</v>
      </c>
      <c r="N3085" s="410">
        <f t="shared" si="1505"/>
        <v>10.649999999403953</v>
      </c>
      <c r="O3085" s="411"/>
      <c r="P3085" s="485">
        <f t="shared" ca="1" si="1506"/>
        <v>1.6376041666665946</v>
      </c>
      <c r="Q3085" s="484">
        <f t="shared" ca="1" si="1507"/>
        <v>1.6377662037036316</v>
      </c>
      <c r="R3085" s="486">
        <v>0.10999999940395355</v>
      </c>
      <c r="S3085" s="486"/>
      <c r="T3085"/>
      <c r="U3085" s="469" t="str">
        <f t="shared" si="1508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8.34</v>
      </c>
      <c r="H3086" s="407">
        <f t="shared" si="1566"/>
        <v>1.2</v>
      </c>
      <c r="I3086" s="407">
        <f t="shared" si="1501"/>
        <v>10.039999999999999</v>
      </c>
      <c r="J3086" s="407">
        <f t="shared" si="1502"/>
        <v>10.149999999403953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10.54</v>
      </c>
      <c r="N3086" s="410">
        <f t="shared" si="1505"/>
        <v>10.649999999403953</v>
      </c>
      <c r="O3086" s="411"/>
      <c r="P3086" s="485">
        <f t="shared" ca="1" si="1506"/>
        <v>1.6380439814814094</v>
      </c>
      <c r="Q3086" s="484">
        <f t="shared" ca="1" si="1507"/>
        <v>1.6382060185184464</v>
      </c>
      <c r="R3086" s="486">
        <v>0.10999999940395355</v>
      </c>
      <c r="S3086" s="486"/>
      <c r="T3086"/>
      <c r="U3086" s="469" t="str">
        <f t="shared" si="1508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8.34</v>
      </c>
      <c r="H3087" s="407">
        <f t="shared" si="1567"/>
        <v>1.2</v>
      </c>
      <c r="I3087" s="407">
        <f t="shared" si="1501"/>
        <v>10.039999999999999</v>
      </c>
      <c r="J3087" s="407">
        <f t="shared" si="1502"/>
        <v>10.149999999403953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10.54</v>
      </c>
      <c r="N3087" s="410">
        <f t="shared" si="1505"/>
        <v>10.649999999403953</v>
      </c>
      <c r="O3087" s="411"/>
      <c r="P3087" s="485">
        <f t="shared" ca="1" si="1506"/>
        <v>1.6384606481480759</v>
      </c>
      <c r="Q3087" s="484">
        <f t="shared" ca="1" si="1507"/>
        <v>1.6386111111110389</v>
      </c>
      <c r="R3087" s="486">
        <v>0.10999999940395355</v>
      </c>
      <c r="S3087" s="486"/>
      <c r="T3087"/>
      <c r="U3087" s="469" t="str">
        <f t="shared" si="1508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8.34</v>
      </c>
      <c r="H3088" s="407">
        <f t="shared" si="1568"/>
        <v>1.2</v>
      </c>
      <c r="I3088" s="407">
        <f t="shared" si="1501"/>
        <v>10.039999999999999</v>
      </c>
      <c r="J3088" s="407">
        <f t="shared" si="1502"/>
        <v>10.149999999403953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10.54</v>
      </c>
      <c r="N3088" s="410">
        <f t="shared" si="1505"/>
        <v>10.649999999403953</v>
      </c>
      <c r="O3088" s="411"/>
      <c r="P3088" s="485">
        <f t="shared" ca="1" si="1506"/>
        <v>1.6388773148147426</v>
      </c>
      <c r="Q3088" s="484">
        <f t="shared" ca="1" si="1507"/>
        <v>1.6390277777777056</v>
      </c>
      <c r="R3088" s="486">
        <v>0.10999999940395355</v>
      </c>
      <c r="S3088" s="486"/>
      <c r="T3088"/>
      <c r="U3088" s="469" t="str">
        <f t="shared" si="1508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8.34</v>
      </c>
      <c r="H3089" s="407">
        <f t="shared" si="1569"/>
        <v>1.2</v>
      </c>
      <c r="I3089" s="407">
        <f t="shared" si="1501"/>
        <v>10.039999999999999</v>
      </c>
      <c r="J3089" s="407">
        <f t="shared" si="1502"/>
        <v>10.149999999403953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10.54</v>
      </c>
      <c r="N3089" s="410">
        <f t="shared" si="1505"/>
        <v>10.649999999403953</v>
      </c>
      <c r="O3089" s="411"/>
      <c r="P3089" s="485">
        <f t="shared" ca="1" si="1506"/>
        <v>1.639259259259187</v>
      </c>
      <c r="Q3089" s="484">
        <f t="shared" ca="1" si="1507"/>
        <v>1.639421296296224</v>
      </c>
      <c r="R3089" s="486">
        <v>0.10999999940395355</v>
      </c>
      <c r="S3089" s="486"/>
      <c r="T3089"/>
      <c r="U3089" s="469" t="str">
        <f t="shared" si="1508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8.34</v>
      </c>
      <c r="H3090" s="407">
        <f t="shared" si="1570"/>
        <v>1.2</v>
      </c>
      <c r="I3090" s="407">
        <f t="shared" si="1501"/>
        <v>10.039999999999999</v>
      </c>
      <c r="J3090" s="407">
        <f t="shared" si="1502"/>
        <v>10.149999999403953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10.54</v>
      </c>
      <c r="N3090" s="410">
        <f t="shared" si="1505"/>
        <v>10.649999999403953</v>
      </c>
      <c r="O3090" s="411"/>
      <c r="P3090" s="485">
        <f t="shared" ca="1" si="1506"/>
        <v>1.6396874999999278</v>
      </c>
      <c r="Q3090" s="484">
        <f t="shared" ca="1" si="1507"/>
        <v>1.6398379629628907</v>
      </c>
      <c r="R3090" s="486">
        <v>0.10999999940395355</v>
      </c>
      <c r="S3090" s="486"/>
      <c r="T3090"/>
      <c r="U3090" s="469" t="str">
        <f t="shared" si="1508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8.34</v>
      </c>
      <c r="H3091" s="407">
        <f t="shared" si="1571"/>
        <v>1.2</v>
      </c>
      <c r="I3091" s="407">
        <f t="shared" si="1501"/>
        <v>10.039999999999999</v>
      </c>
      <c r="J3091" s="407">
        <f t="shared" si="1502"/>
        <v>10.149999999403953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10.54</v>
      </c>
      <c r="N3091" s="410">
        <f t="shared" si="1505"/>
        <v>10.649999999403953</v>
      </c>
      <c r="O3091" s="411"/>
      <c r="P3091" s="485">
        <f t="shared" ca="1" si="1506"/>
        <v>1.6400810185184462</v>
      </c>
      <c r="Q3091" s="484">
        <f t="shared" ca="1" si="1507"/>
        <v>1.6402430555554832</v>
      </c>
      <c r="R3091" s="486">
        <v>0.10999999940395355</v>
      </c>
      <c r="S3091" s="486"/>
      <c r="T3091"/>
      <c r="U3091" s="469" t="str">
        <f t="shared" si="1508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8.34</v>
      </c>
      <c r="H3092" s="407">
        <f t="shared" si="1572"/>
        <v>1.2</v>
      </c>
      <c r="I3092" s="407">
        <f t="shared" si="1501"/>
        <v>10.039999999999999</v>
      </c>
      <c r="J3092" s="407">
        <f t="shared" si="1502"/>
        <v>10.149999999403953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10.54</v>
      </c>
      <c r="N3092" s="410">
        <f t="shared" si="1505"/>
        <v>10.649999999403953</v>
      </c>
      <c r="O3092" s="411"/>
      <c r="P3092" s="485">
        <f t="shared" ca="1" si="1506"/>
        <v>1.6404745370369647</v>
      </c>
      <c r="Q3092" s="484">
        <f t="shared" ca="1" si="1507"/>
        <v>1.6406365740740017</v>
      </c>
      <c r="R3092" s="486">
        <v>0.10999999940395355</v>
      </c>
      <c r="S3092" s="486"/>
      <c r="T3092"/>
      <c r="U3092" s="469" t="str">
        <f t="shared" si="1508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8.34</v>
      </c>
      <c r="H3093" s="407">
        <f t="shared" si="1573"/>
        <v>1.2</v>
      </c>
      <c r="I3093" s="407">
        <f t="shared" si="1501"/>
        <v>10.039999999999999</v>
      </c>
      <c r="J3093" s="407">
        <f t="shared" si="1502"/>
        <v>10.149999999403953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10.54</v>
      </c>
      <c r="N3093" s="410">
        <f t="shared" si="1505"/>
        <v>10.649999999403953</v>
      </c>
      <c r="O3093" s="411"/>
      <c r="P3093" s="485">
        <f t="shared" ca="1" si="1506"/>
        <v>1.6408796296295571</v>
      </c>
      <c r="Q3093" s="484">
        <f t="shared" ca="1" si="1507"/>
        <v>1.6410416666665941</v>
      </c>
      <c r="R3093" s="486">
        <v>0.10999999940395355</v>
      </c>
      <c r="S3093" s="486"/>
      <c r="T3093"/>
      <c r="U3093" s="469" t="str">
        <f t="shared" si="1508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8.34</v>
      </c>
      <c r="H3094" s="407">
        <f t="shared" si="1574"/>
        <v>1.2</v>
      </c>
      <c r="I3094" s="407">
        <f t="shared" ref="I3094:I3109" si="1575">F3094+G3094</f>
        <v>10.039999999999999</v>
      </c>
      <c r="J3094" s="407">
        <f t="shared" ref="J3094:J3109" si="1576">I3094+R3094</f>
        <v>10.149999999403953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10.54</v>
      </c>
      <c r="N3094" s="410">
        <f t="shared" ref="N3094:N3109" si="1579">J3094+L3094</f>
        <v>10.649999999403953</v>
      </c>
      <c r="O3094" s="411"/>
      <c r="P3094" s="485">
        <f t="shared" ref="P3094:P3109" ca="1" si="1580">Q3093+TIME(0,0,RANDBETWEEN(20,25))</f>
        <v>1.6413194444443719</v>
      </c>
      <c r="Q3094" s="484">
        <f t="shared" ref="Q3094:Q3109" ca="1" si="1581">P3094+TIME(0,0,RANDBETWEEN(12,15))</f>
        <v>1.6414814814814089</v>
      </c>
      <c r="R3094" s="486">
        <v>0.10999999940395355</v>
      </c>
      <c r="S3094" s="486"/>
      <c r="T3094"/>
      <c r="U3094" s="469" t="str">
        <f t="shared" ref="U3094:U3109" si="1582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8.34</v>
      </c>
      <c r="H3095" s="407">
        <f t="shared" si="1583"/>
        <v>1.2</v>
      </c>
      <c r="I3095" s="407">
        <f t="shared" si="1575"/>
        <v>10.039999999999999</v>
      </c>
      <c r="J3095" s="407">
        <f t="shared" si="1576"/>
        <v>10.149999999403953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10.54</v>
      </c>
      <c r="N3095" s="410">
        <f t="shared" si="1579"/>
        <v>10.649999999403953</v>
      </c>
      <c r="O3095" s="411"/>
      <c r="P3095" s="485">
        <f t="shared" ca="1" si="1580"/>
        <v>1.6417361111110385</v>
      </c>
      <c r="Q3095" s="484">
        <f t="shared" ca="1" si="1581"/>
        <v>1.6419097222221495</v>
      </c>
      <c r="R3095" s="486">
        <v>0.10999999940395355</v>
      </c>
      <c r="S3095" s="486"/>
      <c r="T3095"/>
      <c r="U3095" s="469" t="str">
        <f t="shared" si="1582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8.34</v>
      </c>
      <c r="H3096" s="407">
        <f t="shared" si="1584"/>
        <v>1.2</v>
      </c>
      <c r="I3096" s="407">
        <f t="shared" si="1575"/>
        <v>10.039999999999999</v>
      </c>
      <c r="J3096" s="407">
        <f t="shared" si="1576"/>
        <v>10.149999999403953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10.54</v>
      </c>
      <c r="N3096" s="410">
        <f t="shared" si="1579"/>
        <v>10.649999999403953</v>
      </c>
      <c r="O3096" s="411"/>
      <c r="P3096" s="485">
        <f t="shared" ca="1" si="1580"/>
        <v>1.642152777777705</v>
      </c>
      <c r="Q3096" s="484">
        <f t="shared" ca="1" si="1581"/>
        <v>1.642326388888816</v>
      </c>
      <c r="R3096" s="486">
        <v>0.10999999940395355</v>
      </c>
      <c r="S3096" s="486"/>
      <c r="T3096"/>
      <c r="U3096" s="469" t="str">
        <f t="shared" si="1582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8.34</v>
      </c>
      <c r="H3097" s="407">
        <f t="shared" si="1585"/>
        <v>1.2</v>
      </c>
      <c r="I3097" s="407">
        <f t="shared" si="1575"/>
        <v>10.039999999999999</v>
      </c>
      <c r="J3097" s="407">
        <f t="shared" si="1576"/>
        <v>10.149999999403953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10.54</v>
      </c>
      <c r="N3097" s="410">
        <f t="shared" si="1579"/>
        <v>10.649999999403953</v>
      </c>
      <c r="O3097" s="411"/>
      <c r="P3097" s="485">
        <f t="shared" ca="1" si="1580"/>
        <v>1.6425578703702974</v>
      </c>
      <c r="Q3097" s="484">
        <f t="shared" ca="1" si="1581"/>
        <v>1.6427083333332604</v>
      </c>
      <c r="R3097" s="486">
        <v>0.10999999940395355</v>
      </c>
      <c r="S3097" s="486"/>
      <c r="T3097"/>
      <c r="U3097" s="469" t="str">
        <f t="shared" si="1582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8.34</v>
      </c>
      <c r="H3098" s="407">
        <f t="shared" si="1586"/>
        <v>1.2</v>
      </c>
      <c r="I3098" s="407">
        <f t="shared" si="1575"/>
        <v>10.039999999999999</v>
      </c>
      <c r="J3098" s="407">
        <f t="shared" si="1576"/>
        <v>10.149999999403953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10.54</v>
      </c>
      <c r="N3098" s="410">
        <f t="shared" si="1579"/>
        <v>10.649999999403953</v>
      </c>
      <c r="O3098" s="411"/>
      <c r="P3098" s="485">
        <f t="shared" ca="1" si="1580"/>
        <v>1.6429976851851122</v>
      </c>
      <c r="Q3098" s="484">
        <f t="shared" ca="1" si="1581"/>
        <v>1.6431712962962233</v>
      </c>
      <c r="R3098" s="486">
        <v>0.10999999940395355</v>
      </c>
      <c r="S3098" s="486"/>
      <c r="T3098"/>
      <c r="U3098" s="469" t="str">
        <f t="shared" si="1582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8.34</v>
      </c>
      <c r="H3099" s="407">
        <f t="shared" si="1587"/>
        <v>1.2</v>
      </c>
      <c r="I3099" s="407">
        <f t="shared" si="1575"/>
        <v>10.039999999999999</v>
      </c>
      <c r="J3099" s="407">
        <f t="shared" si="1576"/>
        <v>10.149999999403953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10.54</v>
      </c>
      <c r="N3099" s="410">
        <f t="shared" si="1579"/>
        <v>10.649999999403953</v>
      </c>
      <c r="O3099" s="411"/>
      <c r="P3099" s="485">
        <f t="shared" ca="1" si="1580"/>
        <v>1.6434374999999271</v>
      </c>
      <c r="Q3099" s="484">
        <f t="shared" ca="1" si="1581"/>
        <v>1.6436111111110381</v>
      </c>
      <c r="R3099" s="486">
        <v>0.10999999940395355</v>
      </c>
      <c r="S3099" s="486"/>
      <c r="T3099"/>
      <c r="U3099" s="469" t="str">
        <f t="shared" si="1582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8.34</v>
      </c>
      <c r="H3100" s="407">
        <f t="shared" si="1588"/>
        <v>1.2</v>
      </c>
      <c r="I3100" s="407">
        <f t="shared" si="1575"/>
        <v>10.039999999999999</v>
      </c>
      <c r="J3100" s="407">
        <f t="shared" si="1576"/>
        <v>10.149999999403953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10.54</v>
      </c>
      <c r="N3100" s="410">
        <f t="shared" si="1579"/>
        <v>10.649999999403953</v>
      </c>
      <c r="O3100" s="411"/>
      <c r="P3100" s="485">
        <f t="shared" ca="1" si="1580"/>
        <v>1.6438541666665936</v>
      </c>
      <c r="Q3100" s="484">
        <f t="shared" ca="1" si="1581"/>
        <v>1.6440162037036306</v>
      </c>
      <c r="R3100" s="486">
        <v>0.10999999940395355</v>
      </c>
      <c r="S3100" s="486"/>
      <c r="T3100"/>
      <c r="U3100" s="469" t="str">
        <f t="shared" si="1582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8.34</v>
      </c>
      <c r="H3101" s="407">
        <f t="shared" si="1589"/>
        <v>1.2</v>
      </c>
      <c r="I3101" s="407">
        <f t="shared" si="1575"/>
        <v>10.039999999999999</v>
      </c>
      <c r="J3101" s="407">
        <f t="shared" si="1576"/>
        <v>10.149999999403953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10.54</v>
      </c>
      <c r="N3101" s="410">
        <f t="shared" si="1579"/>
        <v>10.649999999403953</v>
      </c>
      <c r="O3101" s="411"/>
      <c r="P3101" s="485">
        <f t="shared" ca="1" si="1580"/>
        <v>1.6442939814814084</v>
      </c>
      <c r="Q3101" s="484">
        <f t="shared" ca="1" si="1581"/>
        <v>1.6444675925925194</v>
      </c>
      <c r="R3101" s="486">
        <v>0.10999999940395355</v>
      </c>
      <c r="S3101" s="486"/>
      <c r="T3101"/>
      <c r="U3101" s="469" t="str">
        <f t="shared" si="1582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8.34</v>
      </c>
      <c r="H3102" s="407">
        <f t="shared" si="1590"/>
        <v>1.2</v>
      </c>
      <c r="I3102" s="407">
        <f t="shared" si="1575"/>
        <v>10.039999999999999</v>
      </c>
      <c r="J3102" s="407">
        <f t="shared" si="1576"/>
        <v>10.149999999403953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10.54</v>
      </c>
      <c r="N3102" s="410">
        <f t="shared" si="1579"/>
        <v>10.649999999403953</v>
      </c>
      <c r="O3102" s="411"/>
      <c r="P3102" s="485">
        <f t="shared" ca="1" si="1580"/>
        <v>1.6447453703702972</v>
      </c>
      <c r="Q3102" s="484">
        <f t="shared" ca="1" si="1581"/>
        <v>1.6448958333332602</v>
      </c>
      <c r="R3102" s="486">
        <v>0.10999999940395355</v>
      </c>
      <c r="S3102" s="486"/>
      <c r="T3102"/>
      <c r="U3102" s="469" t="str">
        <f t="shared" si="1582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8.34</v>
      </c>
      <c r="H3103" s="407">
        <f t="shared" si="1591"/>
        <v>1.2</v>
      </c>
      <c r="I3103" s="407">
        <f t="shared" si="1575"/>
        <v>10.039999999999999</v>
      </c>
      <c r="J3103" s="407">
        <f t="shared" si="1576"/>
        <v>10.149999999403953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10.54</v>
      </c>
      <c r="N3103" s="410">
        <f t="shared" si="1579"/>
        <v>10.649999999403953</v>
      </c>
      <c r="O3103" s="411"/>
      <c r="P3103" s="485">
        <f t="shared" ca="1" si="1580"/>
        <v>1.645185185185112</v>
      </c>
      <c r="Q3103" s="484">
        <f t="shared" ca="1" si="1581"/>
        <v>1.6453587962962231</v>
      </c>
      <c r="R3103" s="486">
        <v>0.10999999940395355</v>
      </c>
      <c r="S3103" s="486"/>
      <c r="T3103"/>
      <c r="U3103" s="469" t="str">
        <f t="shared" si="1582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8.34</v>
      </c>
      <c r="H3104" s="407">
        <f t="shared" si="1592"/>
        <v>1.2</v>
      </c>
      <c r="I3104" s="407">
        <f t="shared" si="1575"/>
        <v>10.039999999999999</v>
      </c>
      <c r="J3104" s="407">
        <f t="shared" si="1576"/>
        <v>10.149999999403953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10.54</v>
      </c>
      <c r="N3104" s="410">
        <f t="shared" si="1579"/>
        <v>10.649999999403953</v>
      </c>
      <c r="O3104" s="411"/>
      <c r="P3104" s="485">
        <f t="shared" ca="1" si="1580"/>
        <v>1.6456481481480749</v>
      </c>
      <c r="Q3104" s="484">
        <f t="shared" ca="1" si="1581"/>
        <v>1.6457986111110379</v>
      </c>
      <c r="R3104" s="486">
        <v>0.10999999940395355</v>
      </c>
      <c r="S3104" s="486"/>
      <c r="T3104"/>
      <c r="U3104" s="469" t="str">
        <f t="shared" si="1582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8.34</v>
      </c>
      <c r="H3105" s="407">
        <f t="shared" si="1593"/>
        <v>1.2</v>
      </c>
      <c r="I3105" s="407">
        <f t="shared" si="1575"/>
        <v>10.039999999999999</v>
      </c>
      <c r="J3105" s="407">
        <f t="shared" si="1576"/>
        <v>10.149999999403953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10.54</v>
      </c>
      <c r="N3105" s="410">
        <f t="shared" si="1579"/>
        <v>10.649999999403953</v>
      </c>
      <c r="O3105" s="411"/>
      <c r="P3105" s="485">
        <f t="shared" ca="1" si="1580"/>
        <v>1.6460416666665934</v>
      </c>
      <c r="Q3105" s="484">
        <f t="shared" ca="1" si="1581"/>
        <v>1.6462037037036303</v>
      </c>
      <c r="R3105" s="486">
        <v>0.10999999940395355</v>
      </c>
      <c r="S3105" s="486"/>
      <c r="T3105"/>
      <c r="U3105" s="469" t="str">
        <f t="shared" si="1582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8.34</v>
      </c>
      <c r="H3106" s="407">
        <f t="shared" si="1595"/>
        <v>1.2</v>
      </c>
      <c r="I3106" s="407">
        <f t="shared" si="1575"/>
        <v>10.039999999999999</v>
      </c>
      <c r="J3106" s="407">
        <f t="shared" si="1576"/>
        <v>10.149999999403953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10.54</v>
      </c>
      <c r="N3106" s="410">
        <f t="shared" si="1579"/>
        <v>10.649999999403953</v>
      </c>
      <c r="O3106" s="411"/>
      <c r="P3106" s="485">
        <f t="shared" ca="1" si="1580"/>
        <v>1.6464351851851118</v>
      </c>
      <c r="Q3106" s="484">
        <f t="shared" ca="1" si="1581"/>
        <v>1.6466087962962228</v>
      </c>
      <c r="R3106" s="486">
        <v>0.10999999940395355</v>
      </c>
      <c r="S3106" s="486"/>
      <c r="T3106"/>
      <c r="U3106" s="469" t="str">
        <f t="shared" si="1582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8.34</v>
      </c>
      <c r="H3107" s="407">
        <f t="shared" si="1597"/>
        <v>1.2</v>
      </c>
      <c r="I3107" s="407">
        <f t="shared" si="1575"/>
        <v>10.039999999999999</v>
      </c>
      <c r="J3107" s="407">
        <f t="shared" si="1576"/>
        <v>10.149999999403953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10.54</v>
      </c>
      <c r="N3107" s="410">
        <f t="shared" si="1579"/>
        <v>10.649999999403953</v>
      </c>
      <c r="O3107" s="411"/>
      <c r="P3107" s="485">
        <f t="shared" ca="1" si="1580"/>
        <v>1.6468865740740006</v>
      </c>
      <c r="Q3107" s="484">
        <f t="shared" ca="1" si="1581"/>
        <v>1.6470254629628895</v>
      </c>
      <c r="R3107" s="486">
        <v>0.10999999940395355</v>
      </c>
      <c r="S3107" s="486"/>
      <c r="T3107"/>
      <c r="U3107" s="469" t="str">
        <f t="shared" si="1582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8.34</v>
      </c>
      <c r="H3108" s="407">
        <f t="shared" si="1598"/>
        <v>1.2</v>
      </c>
      <c r="I3108" s="407">
        <f t="shared" si="1575"/>
        <v>10.039999999999999</v>
      </c>
      <c r="J3108" s="407">
        <f t="shared" si="1576"/>
        <v>10.149999999403953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10.54</v>
      </c>
      <c r="N3108" s="410">
        <f t="shared" si="1579"/>
        <v>10.649999999403953</v>
      </c>
      <c r="O3108" s="411"/>
      <c r="P3108" s="485">
        <f t="shared" ca="1" si="1580"/>
        <v>1.6473032407406674</v>
      </c>
      <c r="Q3108" s="484">
        <f t="shared" ca="1" si="1581"/>
        <v>1.6474421296295563</v>
      </c>
      <c r="R3108" s="486">
        <v>0.10999999940395355</v>
      </c>
      <c r="S3108" s="486"/>
      <c r="T3108"/>
      <c r="U3108" s="469" t="str">
        <f t="shared" si="1582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8.34</v>
      </c>
      <c r="H3109" s="407">
        <f t="shared" si="1599"/>
        <v>1.2</v>
      </c>
      <c r="I3109" s="407">
        <f t="shared" si="1575"/>
        <v>10.039999999999999</v>
      </c>
      <c r="J3109" s="407">
        <f t="shared" si="1576"/>
        <v>10.149999999403953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10.54</v>
      </c>
      <c r="N3109" s="410">
        <f t="shared" si="1579"/>
        <v>10.649999999403953</v>
      </c>
      <c r="O3109" s="411"/>
      <c r="P3109" s="485">
        <f t="shared" ca="1" si="1580"/>
        <v>1.6476851851851118</v>
      </c>
      <c r="Q3109" s="484">
        <f t="shared" ca="1" si="1581"/>
        <v>1.6478587962962228</v>
      </c>
      <c r="R3109" s="486">
        <v>0.10999999940395355</v>
      </c>
      <c r="S3109" s="486"/>
      <c r="T3109"/>
      <c r="U3109" s="469" t="str">
        <f t="shared" si="1582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809" t="s">
        <v>475</v>
      </c>
      <c r="B3340" s="810"/>
      <c r="C3340" s="811"/>
      <c r="D3340" s="471"/>
      <c r="E3340" s="465"/>
      <c r="F3340" s="812"/>
      <c r="G3340" s="812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813" t="s">
        <v>301</v>
      </c>
      <c r="B3342" s="814"/>
      <c r="C3342" s="814"/>
      <c r="D3342" s="814"/>
      <c r="E3342" s="814"/>
      <c r="F3342" s="814"/>
      <c r="G3342" s="814"/>
      <c r="H3342" s="815"/>
      <c r="I3342" s="819" t="s">
        <v>303</v>
      </c>
      <c r="J3342" s="820"/>
      <c r="K3342" s="820"/>
      <c r="L3342" s="820"/>
      <c r="M3342" s="820"/>
      <c r="N3342" s="820"/>
      <c r="O3342" s="821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816"/>
      <c r="B3343" s="817"/>
      <c r="C3343" s="817"/>
      <c r="D3343" s="817"/>
      <c r="E3343" s="817"/>
      <c r="F3343" s="817"/>
      <c r="G3343" s="817"/>
      <c r="H3343" s="818"/>
      <c r="I3343" s="822"/>
      <c r="J3343" s="823"/>
      <c r="K3343" s="823"/>
      <c r="L3343" s="823"/>
      <c r="M3343" s="823"/>
      <c r="N3343" s="823"/>
      <c r="O3343" s="824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782" t="s">
        <v>412</v>
      </c>
      <c r="B3344" s="783"/>
      <c r="C3344" s="783"/>
      <c r="D3344" s="783"/>
      <c r="E3344" s="783"/>
      <c r="F3344" s="783"/>
      <c r="G3344" s="783"/>
      <c r="H3344" s="784"/>
      <c r="I3344" s="785" t="s">
        <v>342</v>
      </c>
      <c r="J3344" s="786"/>
      <c r="K3344" s="786"/>
      <c r="L3344" s="786"/>
      <c r="M3344" s="786"/>
      <c r="N3344" s="786"/>
      <c r="O3344" s="787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788" t="s">
        <v>184</v>
      </c>
      <c r="B3345" s="789"/>
      <c r="C3345" s="789"/>
      <c r="D3345" s="789"/>
      <c r="E3345" s="789"/>
      <c r="F3345" s="789"/>
      <c r="G3345" s="789"/>
      <c r="H3345" s="790"/>
      <c r="I3345" s="797" t="s">
        <v>514</v>
      </c>
      <c r="J3345" s="798"/>
      <c r="K3345" s="798"/>
      <c r="L3345" s="798"/>
      <c r="M3345" s="798"/>
      <c r="N3345" s="798"/>
      <c r="O3345" s="799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791"/>
      <c r="B3346" s="792"/>
      <c r="C3346" s="792"/>
      <c r="D3346" s="792"/>
      <c r="E3346" s="792"/>
      <c r="F3346" s="792"/>
      <c r="G3346" s="792"/>
      <c r="H3346" s="793"/>
      <c r="I3346" s="800"/>
      <c r="J3346" s="801"/>
      <c r="K3346" s="801"/>
      <c r="L3346" s="801"/>
      <c r="M3346" s="801"/>
      <c r="N3346" s="801"/>
      <c r="O3346" s="802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791"/>
      <c r="B3347" s="792"/>
      <c r="C3347" s="792"/>
      <c r="D3347" s="792"/>
      <c r="E3347" s="792"/>
      <c r="F3347" s="792"/>
      <c r="G3347" s="792"/>
      <c r="H3347" s="793"/>
      <c r="I3347" s="800"/>
      <c r="J3347" s="801"/>
      <c r="K3347" s="801"/>
      <c r="L3347" s="801"/>
      <c r="M3347" s="801"/>
      <c r="N3347" s="801"/>
      <c r="O3347" s="802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791"/>
      <c r="B3348" s="792"/>
      <c r="C3348" s="792"/>
      <c r="D3348" s="792"/>
      <c r="E3348" s="792"/>
      <c r="F3348" s="792"/>
      <c r="G3348" s="792"/>
      <c r="H3348" s="793"/>
      <c r="I3348" s="800"/>
      <c r="J3348" s="801"/>
      <c r="K3348" s="801"/>
      <c r="L3348" s="801"/>
      <c r="M3348" s="801"/>
      <c r="N3348" s="801"/>
      <c r="O3348" s="802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791"/>
      <c r="B3349" s="792"/>
      <c r="C3349" s="792"/>
      <c r="D3349" s="792"/>
      <c r="E3349" s="792"/>
      <c r="F3349" s="792"/>
      <c r="G3349" s="792"/>
      <c r="H3349" s="793"/>
      <c r="I3349" s="800"/>
      <c r="J3349" s="801"/>
      <c r="K3349" s="801"/>
      <c r="L3349" s="801"/>
      <c r="M3349" s="801"/>
      <c r="N3349" s="801"/>
      <c r="O3349" s="802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791"/>
      <c r="B3350" s="792"/>
      <c r="C3350" s="792"/>
      <c r="D3350" s="792"/>
      <c r="E3350" s="792"/>
      <c r="F3350" s="792"/>
      <c r="G3350" s="792"/>
      <c r="H3350" s="793"/>
      <c r="I3350" s="800"/>
      <c r="J3350" s="801"/>
      <c r="K3350" s="801"/>
      <c r="L3350" s="801"/>
      <c r="M3350" s="801"/>
      <c r="N3350" s="801"/>
      <c r="O3350" s="802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791"/>
      <c r="B3351" s="792"/>
      <c r="C3351" s="792"/>
      <c r="D3351" s="792"/>
      <c r="E3351" s="792"/>
      <c r="F3351" s="792"/>
      <c r="G3351" s="792"/>
      <c r="H3351" s="793"/>
      <c r="I3351" s="800"/>
      <c r="J3351" s="801"/>
      <c r="K3351" s="801"/>
      <c r="L3351" s="801"/>
      <c r="M3351" s="801"/>
      <c r="N3351" s="801"/>
      <c r="O3351" s="802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791"/>
      <c r="B3352" s="792"/>
      <c r="C3352" s="792"/>
      <c r="D3352" s="792"/>
      <c r="E3352" s="792"/>
      <c r="F3352" s="792"/>
      <c r="G3352" s="792"/>
      <c r="H3352" s="793"/>
      <c r="I3352" s="800"/>
      <c r="J3352" s="801"/>
      <c r="K3352" s="801"/>
      <c r="L3352" s="801"/>
      <c r="M3352" s="801"/>
      <c r="N3352" s="801"/>
      <c r="O3352" s="802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794"/>
      <c r="B3353" s="795"/>
      <c r="C3353" s="795"/>
      <c r="D3353" s="795"/>
      <c r="E3353" s="795"/>
      <c r="F3353" s="795"/>
      <c r="G3353" s="795"/>
      <c r="H3353" s="796"/>
      <c r="I3353" s="803"/>
      <c r="J3353" s="804"/>
      <c r="K3353" s="804"/>
      <c r="L3353" s="804"/>
      <c r="M3353" s="804"/>
      <c r="N3353" s="804"/>
      <c r="O3353" s="805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260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260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260</v>
      </c>
      <c r="Q3560" s="394">
        <f t="shared" ca="1" si="1611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270</v>
      </c>
      <c r="Q3561" s="394">
        <f t="shared" ca="1" si="1611"/>
        <v>30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260</v>
      </c>
      <c r="Q3562" s="394">
        <f t="shared" ca="1" si="1611"/>
        <v>30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270</v>
      </c>
      <c r="Q3563" s="394">
        <f t="shared" ca="1" si="1611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260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260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270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270</v>
      </c>
      <c r="Q3567" s="394">
        <f t="shared" ca="1" si="1611"/>
        <v>30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250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270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270</v>
      </c>
      <c r="Q3571" s="394">
        <f t="shared" ca="1" si="1611"/>
        <v>30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270</v>
      </c>
      <c r="Q3572" s="394">
        <f t="shared" ca="1" si="1611"/>
        <v>30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250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260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260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260</v>
      </c>
      <c r="Q3577" s="394">
        <f t="shared" ca="1" si="1611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250</v>
      </c>
      <c r="Q3578" s="394">
        <f t="shared" ca="1" si="1611"/>
        <v>30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270</v>
      </c>
      <c r="Q3579" s="394">
        <f t="shared" ca="1" si="1611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260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270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260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250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250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270</v>
      </c>
      <c r="Q3586" s="394">
        <f t="shared" ca="1" si="1611"/>
        <v>30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250</v>
      </c>
      <c r="Q3587" s="394">
        <f t="shared" ca="1" si="1611"/>
        <v>30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250</v>
      </c>
      <c r="Q3588" s="394">
        <f t="shared" ca="1" si="1611"/>
        <v>30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250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250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260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270</v>
      </c>
      <c r="Q3595" s="394">
        <f t="shared" ca="1" si="1613"/>
        <v>30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250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270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270</v>
      </c>
      <c r="Q3598" s="394">
        <f t="shared" ca="1" si="1613"/>
        <v>30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260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270</v>
      </c>
      <c r="Q3600" s="394">
        <f t="shared" ca="1" si="1613"/>
        <v>30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270</v>
      </c>
      <c r="Q3601" s="394">
        <f t="shared" ca="1" si="1613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260</v>
      </c>
      <c r="Q3602" s="394">
        <f t="shared" ca="1" si="1613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270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260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270</v>
      </c>
      <c r="Q3605" s="394">
        <f t="shared" ca="1" si="1613"/>
        <v>30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250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260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260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250</v>
      </c>
      <c r="Q3610" s="394">
        <f t="shared" ca="1" si="1613"/>
        <v>30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270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260</v>
      </c>
      <c r="Q3612" s="394">
        <f t="shared" ca="1" si="1613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270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260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260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250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260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270</v>
      </c>
      <c r="Q3619" s="394">
        <f t="shared" ca="1" si="1613"/>
        <v>30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30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250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270</v>
      </c>
      <c r="Q3623" s="394">
        <f t="shared" ca="1" si="1613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270</v>
      </c>
      <c r="Q3624" s="394">
        <f t="shared" ca="1" si="1613"/>
        <v>30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30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260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270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260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270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260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270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260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250</v>
      </c>
      <c r="Q3634" s="394">
        <f t="shared" ca="1" si="1613"/>
        <v>30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260</v>
      </c>
      <c r="Q3635" s="394">
        <f t="shared" ca="1" si="1613"/>
        <v>30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250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250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250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270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260</v>
      </c>
      <c r="Q3641" s="394">
        <f t="shared" ca="1" si="1613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260</v>
      </c>
      <c r="Q3642" s="394">
        <f t="shared" ca="1" si="1613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260</v>
      </c>
      <c r="Q3644" s="394">
        <f t="shared" ca="1" si="1613"/>
        <v>30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270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270</v>
      </c>
      <c r="Q3646" s="394">
        <f t="shared" ca="1" si="1613"/>
        <v>30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260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260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250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270</v>
      </c>
      <c r="Q3651" s="394">
        <f t="shared" ca="1" si="1613"/>
        <v>30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260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260</v>
      </c>
      <c r="Q3653" s="394">
        <f t="shared" ca="1" si="1613"/>
        <v>30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270</v>
      </c>
      <c r="Q3654" s="394">
        <f t="shared" ca="1" si="1613"/>
        <v>30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260</v>
      </c>
      <c r="Q3655" s="394">
        <f t="shared" ref="Q3655:Q3718" ca="1" si="1615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270</v>
      </c>
      <c r="Q3656" s="394">
        <f t="shared" ca="1" si="1615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270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260</v>
      </c>
      <c r="Q3659" s="394">
        <f t="shared" ca="1" si="1615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260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30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260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260</v>
      </c>
      <c r="Q3663" s="394">
        <f t="shared" ca="1" si="1615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260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250</v>
      </c>
      <c r="Q3665" s="394">
        <f t="shared" ca="1" si="1615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270</v>
      </c>
      <c r="Q3667" s="394">
        <f t="shared" ca="1" si="1615"/>
        <v>30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270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260</v>
      </c>
      <c r="Q3669" s="394">
        <f t="shared" ca="1" si="1615"/>
        <v>30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250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260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260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260</v>
      </c>
      <c r="Q3673" s="394">
        <f t="shared" ca="1" si="1615"/>
        <v>30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260</v>
      </c>
      <c r="Q3674" s="394">
        <f t="shared" ca="1" si="1615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250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270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270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270</v>
      </c>
      <c r="Q3680" s="394">
        <f t="shared" ca="1" si="1615"/>
        <v>30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270</v>
      </c>
      <c r="Q3681" s="394">
        <f t="shared" ca="1" si="1615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260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250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260</v>
      </c>
      <c r="Q3684" s="394">
        <f t="shared" ca="1" si="1615"/>
        <v>30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260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270</v>
      </c>
      <c r="Q3687" s="394">
        <f t="shared" ca="1" si="1615"/>
        <v>30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260</v>
      </c>
      <c r="Q3688" s="394">
        <f t="shared" ca="1" si="1615"/>
        <v>30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250</v>
      </c>
      <c r="Q3689" s="394">
        <f t="shared" ca="1" si="1615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260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260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270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250</v>
      </c>
      <c r="Q3693" s="394">
        <f t="shared" ca="1" si="1615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260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250</v>
      </c>
      <c r="Q3695" s="394">
        <f t="shared" ca="1" si="1615"/>
        <v>30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250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260</v>
      </c>
      <c r="Q3697" s="394">
        <f t="shared" ca="1" si="1615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250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250</v>
      </c>
      <c r="Q3699" s="394">
        <f t="shared" ca="1" si="1615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260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260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260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270</v>
      </c>
      <c r="Q3704" s="394">
        <f t="shared" ca="1" si="1615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260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260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270</v>
      </c>
      <c r="Q3707" s="394">
        <f t="shared" ca="1" si="1615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270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260</v>
      </c>
      <c r="Q3709" s="394">
        <f t="shared" ca="1" si="1615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250</v>
      </c>
      <c r="Q3710" s="394">
        <f t="shared" ca="1" si="1615"/>
        <v>30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260</v>
      </c>
      <c r="Q3711" s="394">
        <f t="shared" ca="1" si="1615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250</v>
      </c>
      <c r="Q3713" s="394">
        <f t="shared" ca="1" si="1615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260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250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260</v>
      </c>
      <c r="Q3718" s="394">
        <f t="shared" ca="1" si="1615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260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250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260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260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260</v>
      </c>
      <c r="Q3723" s="394">
        <f t="shared" ca="1" si="1617"/>
        <v>30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270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260</v>
      </c>
      <c r="Q3725" s="394">
        <f t="shared" ca="1" si="1617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260</v>
      </c>
      <c r="Q3726" s="394">
        <f t="shared" ca="1" si="1617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250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250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260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260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270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260</v>
      </c>
      <c r="Q3732" s="394">
        <f t="shared" ca="1" si="1617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260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250</v>
      </c>
      <c r="Q3734" s="394">
        <f t="shared" ca="1" si="1617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260</v>
      </c>
      <c r="Q3735" s="394">
        <f t="shared" ca="1" si="1617"/>
        <v>30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250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260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270</v>
      </c>
      <c r="Q3738" s="394">
        <f t="shared" ca="1" si="1617"/>
        <v>30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270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30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250</v>
      </c>
      <c r="Q3741" s="394">
        <f t="shared" ca="1" si="1617"/>
        <v>30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250</v>
      </c>
      <c r="Q3742" s="394">
        <f t="shared" ca="1" si="1617"/>
        <v>30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250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260</v>
      </c>
      <c r="Q3744" s="394">
        <f t="shared" ca="1" si="1617"/>
        <v>30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270</v>
      </c>
      <c r="Q3745" s="394">
        <f t="shared" ca="1" si="1617"/>
        <v>30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250</v>
      </c>
      <c r="Q3747" s="394">
        <f t="shared" ca="1" si="1617"/>
        <v>30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270</v>
      </c>
      <c r="Q3748" s="394">
        <f t="shared" ca="1" si="1617"/>
        <v>30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260</v>
      </c>
      <c r="Q3749" s="394">
        <f t="shared" ca="1" si="1617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260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270</v>
      </c>
      <c r="Q3752" s="394">
        <f t="shared" ca="1" si="1617"/>
        <v>30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260</v>
      </c>
      <c r="Q3753" s="394">
        <f t="shared" ca="1" si="1617"/>
        <v>30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270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260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250</v>
      </c>
      <c r="Q3757" s="394">
        <f t="shared" ca="1" si="1617"/>
        <v>30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270</v>
      </c>
      <c r="Q3759" s="394">
        <f t="shared" ca="1" si="1617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260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260</v>
      </c>
      <c r="Q3762" s="394">
        <f t="shared" ca="1" si="1617"/>
        <v>30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250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250</v>
      </c>
      <c r="Q3764" s="394">
        <f t="shared" ca="1" si="1617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260</v>
      </c>
      <c r="Q3765" s="394">
        <f t="shared" ca="1" si="1617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260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250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250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260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260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30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270</v>
      </c>
      <c r="Q3774" s="394">
        <f t="shared" ca="1" si="1617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250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250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250</v>
      </c>
      <c r="Q3777" s="394">
        <f t="shared" ca="1" si="1617"/>
        <v>30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250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270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260</v>
      </c>
      <c r="Q3780" s="394">
        <f t="shared" ca="1" si="1617"/>
        <v>30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250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250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250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270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270</v>
      </c>
      <c r="Q3785" s="394">
        <f t="shared" ca="1" si="1619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30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250</v>
      </c>
      <c r="Q3787" s="394">
        <f t="shared" ca="1" si="1619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250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250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270</v>
      </c>
      <c r="Q3790" s="394">
        <f t="shared" ca="1" si="1619"/>
        <v>30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260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250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250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260</v>
      </c>
      <c r="Q3795" s="394">
        <f t="shared" ca="1" si="1619"/>
        <v>30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250</v>
      </c>
      <c r="Q3796" s="394">
        <f t="shared" ca="1" si="1619"/>
        <v>30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260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250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260</v>
      </c>
      <c r="Q3800" s="394">
        <f t="shared" ca="1" si="1619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270</v>
      </c>
      <c r="Q3801" s="394">
        <f t="shared" ca="1" si="1619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250</v>
      </c>
      <c r="Q3802" s="394">
        <f t="shared" ca="1" si="1619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250</v>
      </c>
      <c r="Q3804" s="394">
        <f t="shared" ca="1" si="1619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260</v>
      </c>
      <c r="Q3805" s="394">
        <f t="shared" ca="1" si="1619"/>
        <v>30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270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260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250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270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270</v>
      </c>
      <c r="Q3810" s="394">
        <f t="shared" ca="1" si="1619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250</v>
      </c>
      <c r="Q3811" s="394">
        <f t="shared" ca="1" si="1619"/>
        <v>30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270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270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260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270</v>
      </c>
      <c r="Q3817" s="394">
        <f t="shared" ca="1" si="1619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260</v>
      </c>
      <c r="Q3818" s="394">
        <f t="shared" ca="1" si="1619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260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250</v>
      </c>
      <c r="Q3820" s="394">
        <f t="shared" ca="1" si="1619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30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260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250</v>
      </c>
      <c r="Q3823" s="394">
        <f t="shared" ca="1" si="1619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250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260</v>
      </c>
      <c r="Q3825" s="394">
        <f t="shared" ca="1" si="1619"/>
        <v>30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260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260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260</v>
      </c>
      <c r="Q3829" s="394">
        <f t="shared" ca="1" si="1619"/>
        <v>30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260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250</v>
      </c>
      <c r="Q3832" s="394">
        <f t="shared" ca="1" si="1619"/>
        <v>30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250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260</v>
      </c>
      <c r="Q3834" s="394">
        <f t="shared" ca="1" si="1619"/>
        <v>30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260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270</v>
      </c>
      <c r="Q3836" s="394">
        <f t="shared" ca="1" si="1619"/>
        <v>30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260</v>
      </c>
      <c r="Q3837" s="394">
        <f t="shared" ca="1" si="1619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260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270</v>
      </c>
      <c r="Q3839" s="394">
        <f t="shared" ca="1" si="1619"/>
        <v>30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260</v>
      </c>
      <c r="Q3840" s="394">
        <f t="shared" ca="1" si="1619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260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260</v>
      </c>
      <c r="Q3844" s="394">
        <f t="shared" ca="1" si="1619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270</v>
      </c>
      <c r="Q3845" s="394">
        <f t="shared" ca="1" si="1619"/>
        <v>30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260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270</v>
      </c>
      <c r="Q3847" s="394">
        <f t="shared" ref="Q3847:Q3884" ca="1" si="1621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260</v>
      </c>
      <c r="Q3848" s="394">
        <f t="shared" ca="1" si="1621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270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260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250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270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250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260</v>
      </c>
      <c r="Q3855" s="394">
        <f t="shared" ca="1" si="1621"/>
        <v>30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270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250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270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260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270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270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270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260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30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250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250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250</v>
      </c>
      <c r="Q3867" s="394">
        <f t="shared" ca="1" si="1621"/>
        <v>30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270</v>
      </c>
      <c r="Q3868" s="394">
        <f t="shared" ca="1" si="1621"/>
        <v>30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260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270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260</v>
      </c>
      <c r="Q3872" s="394">
        <f t="shared" ca="1" si="1621"/>
        <v>40</v>
      </c>
      <c r="AA3872" s="400"/>
    </row>
    <row r="3873" spans="16:27">
      <c r="P3873" s="394">
        <f t="shared" ca="1" si="1620"/>
        <v>260</v>
      </c>
      <c r="Q3873" s="394">
        <f t="shared" ca="1" si="1621"/>
        <v>40</v>
      </c>
      <c r="AA3873" s="400"/>
    </row>
    <row r="3874" spans="16:27">
      <c r="P3874" s="394">
        <f t="shared" ca="1" si="1620"/>
        <v>270</v>
      </c>
      <c r="Q3874" s="394">
        <f t="shared" ca="1" si="1621"/>
        <v>40</v>
      </c>
      <c r="AA3874" s="400"/>
    </row>
    <row r="3875" spans="16:27">
      <c r="P3875" s="394">
        <f t="shared" ca="1" si="1620"/>
        <v>250</v>
      </c>
      <c r="Q3875" s="394">
        <f t="shared" ca="1" si="1621"/>
        <v>40</v>
      </c>
      <c r="AA3875" s="400"/>
    </row>
    <row r="3876" spans="16:27">
      <c r="P3876" s="394">
        <f t="shared" ca="1" si="1620"/>
        <v>260</v>
      </c>
      <c r="Q3876" s="394">
        <f t="shared" ca="1" si="1621"/>
        <v>30</v>
      </c>
      <c r="AA3876" s="400"/>
    </row>
    <row r="3877" spans="16:27">
      <c r="P3877" s="394">
        <f t="shared" ca="1" si="1620"/>
        <v>250</v>
      </c>
      <c r="Q3877" s="394">
        <f t="shared" ca="1" si="1621"/>
        <v>40</v>
      </c>
      <c r="AA3877" s="400"/>
    </row>
    <row r="3878" spans="16:27">
      <c r="P3878" s="394">
        <f t="shared" ca="1" si="1620"/>
        <v>260</v>
      </c>
      <c r="Q3878" s="394">
        <f t="shared" ca="1" si="1621"/>
        <v>30</v>
      </c>
      <c r="AA3878" s="400"/>
    </row>
    <row r="3879" spans="16:27">
      <c r="P3879" s="394">
        <f t="shared" ca="1" si="1620"/>
        <v>270</v>
      </c>
      <c r="Q3879" s="394">
        <f t="shared" ca="1" si="1621"/>
        <v>30</v>
      </c>
      <c r="AA3879" s="400"/>
    </row>
    <row r="3880" spans="16:27">
      <c r="P3880" s="394">
        <f t="shared" ca="1" si="1620"/>
        <v>260</v>
      </c>
      <c r="Q3880" s="394">
        <f t="shared" ca="1" si="1621"/>
        <v>30</v>
      </c>
    </row>
    <row r="3881" spans="16:27">
      <c r="P3881" s="394">
        <f t="shared" ca="1" si="1620"/>
        <v>250</v>
      </c>
      <c r="Q3881" s="394">
        <f t="shared" ca="1" si="1621"/>
        <v>40</v>
      </c>
    </row>
    <row r="3882" spans="16:27">
      <c r="P3882" s="394">
        <f t="shared" ca="1" si="1620"/>
        <v>250</v>
      </c>
      <c r="Q3882" s="394">
        <f t="shared" ca="1" si="1621"/>
        <v>30</v>
      </c>
    </row>
    <row r="3883" spans="16:27">
      <c r="P3883" s="394">
        <f t="shared" ca="1" si="1620"/>
        <v>260</v>
      </c>
      <c r="Q3883" s="394">
        <f t="shared" ca="1" si="1621"/>
        <v>40</v>
      </c>
    </row>
    <row r="3884" spans="16:27">
      <c r="P3884" s="394">
        <f t="shared" ca="1" si="1620"/>
        <v>250</v>
      </c>
      <c r="Q3884" s="394">
        <f t="shared" ca="1" si="1621"/>
        <v>40</v>
      </c>
    </row>
    <row r="3885" spans="16:27">
      <c r="P3885" s="394">
        <f t="shared" ca="1" si="1620"/>
        <v>270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2" t="s">
        <v>476</v>
      </c>
      <c r="B4" s="862"/>
      <c r="C4" s="862"/>
      <c r="D4" s="862"/>
      <c r="E4" s="862"/>
      <c r="F4" s="862"/>
      <c r="G4" s="862"/>
      <c r="H4" s="862"/>
      <c r="I4" s="862"/>
      <c r="J4" s="862"/>
    </row>
    <row r="5" spans="1:12" ht="26.25" customHeight="1">
      <c r="A5" s="863" t="s">
        <v>477</v>
      </c>
      <c r="B5" s="863"/>
      <c r="C5" s="863"/>
      <c r="D5" s="863"/>
      <c r="E5" s="863"/>
      <c r="F5" s="863"/>
      <c r="G5" s="863"/>
      <c r="H5" s="863"/>
      <c r="I5" s="863"/>
      <c r="J5" s="863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4"/>
      <c r="H6" s="864"/>
      <c r="I6" s="864"/>
      <c r="J6" s="864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5" t="s">
        <v>478</v>
      </c>
      <c r="B11" s="867" t="s">
        <v>479</v>
      </c>
      <c r="C11" s="869" t="s">
        <v>185</v>
      </c>
      <c r="D11" s="870"/>
      <c r="E11" s="837" t="s">
        <v>466</v>
      </c>
      <c r="F11" s="871" t="s">
        <v>480</v>
      </c>
      <c r="G11" s="873" t="s">
        <v>481</v>
      </c>
      <c r="H11" s="875" t="s">
        <v>482</v>
      </c>
      <c r="I11" s="876"/>
      <c r="J11" s="854" t="s">
        <v>435</v>
      </c>
    </row>
    <row r="12" spans="1:12" s="433" customFormat="1" ht="54.75" customHeight="1">
      <c r="A12" s="866"/>
      <c r="B12" s="868"/>
      <c r="C12" s="434" t="s">
        <v>483</v>
      </c>
      <c r="D12" s="434" t="s">
        <v>484</v>
      </c>
      <c r="E12" s="838"/>
      <c r="F12" s="872"/>
      <c r="G12" s="874"/>
      <c r="H12" s="401" t="s">
        <v>472</v>
      </c>
      <c r="I12" s="401" t="s">
        <v>473</v>
      </c>
      <c r="J12" s="855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6" t="s">
        <v>438</v>
      </c>
      <c r="B19" s="857"/>
      <c r="C19" s="857"/>
      <c r="D19" s="857"/>
      <c r="E19" s="857"/>
      <c r="F19" s="858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59" t="s">
        <v>301</v>
      </c>
      <c r="B20" s="860"/>
      <c r="C20" s="860"/>
      <c r="D20" s="860"/>
      <c r="E20" s="861"/>
      <c r="F20" s="859" t="s">
        <v>303</v>
      </c>
      <c r="G20" s="860"/>
      <c r="H20" s="860"/>
      <c r="I20" s="860"/>
      <c r="J20" s="861"/>
    </row>
    <row r="21" spans="1:14" ht="21.75" customHeight="1">
      <c r="A21" s="859" t="s">
        <v>412</v>
      </c>
      <c r="B21" s="860"/>
      <c r="C21" s="860"/>
      <c r="D21" s="860"/>
      <c r="E21" s="861"/>
      <c r="F21" s="859" t="s">
        <v>342</v>
      </c>
      <c r="G21" s="860"/>
      <c r="H21" s="860"/>
      <c r="I21" s="860"/>
      <c r="J21" s="861"/>
      <c r="M21" s="420" t="s">
        <v>799</v>
      </c>
    </row>
    <row r="22" spans="1:14">
      <c r="A22" s="846" t="s">
        <v>184</v>
      </c>
      <c r="B22" s="847"/>
      <c r="C22" s="847"/>
      <c r="D22" s="847"/>
      <c r="E22" s="848"/>
      <c r="F22" s="846" t="s">
        <v>514</v>
      </c>
      <c r="G22" s="847"/>
      <c r="H22" s="847"/>
      <c r="I22" s="847"/>
      <c r="J22" s="848"/>
    </row>
    <row r="23" spans="1:14" ht="15" customHeight="1">
      <c r="A23" s="849"/>
      <c r="B23" s="750"/>
      <c r="C23" s="750"/>
      <c r="D23" s="750"/>
      <c r="E23" s="850"/>
      <c r="F23" s="849"/>
      <c r="G23" s="750"/>
      <c r="H23" s="750"/>
      <c r="I23" s="750"/>
      <c r="J23" s="850"/>
    </row>
    <row r="24" spans="1:14" ht="15" customHeight="1">
      <c r="A24" s="849"/>
      <c r="B24" s="750"/>
      <c r="C24" s="750"/>
      <c r="D24" s="750"/>
      <c r="E24" s="850"/>
      <c r="F24" s="849"/>
      <c r="G24" s="750"/>
      <c r="H24" s="750"/>
      <c r="I24" s="750"/>
      <c r="J24" s="850"/>
    </row>
    <row r="25" spans="1:14" ht="15" customHeight="1">
      <c r="A25" s="849"/>
      <c r="B25" s="750"/>
      <c r="C25" s="750"/>
      <c r="D25" s="750"/>
      <c r="E25" s="850"/>
      <c r="F25" s="849"/>
      <c r="G25" s="750"/>
      <c r="H25" s="750"/>
      <c r="I25" s="750"/>
      <c r="J25" s="850"/>
    </row>
    <row r="26" spans="1:14" ht="15" customHeight="1">
      <c r="A26" s="849"/>
      <c r="B26" s="750"/>
      <c r="C26" s="750"/>
      <c r="D26" s="750"/>
      <c r="E26" s="850"/>
      <c r="F26" s="849"/>
      <c r="G26" s="750"/>
      <c r="H26" s="750"/>
      <c r="I26" s="750"/>
      <c r="J26" s="850"/>
    </row>
    <row r="27" spans="1:14" ht="15" customHeight="1">
      <c r="A27" s="849"/>
      <c r="B27" s="750"/>
      <c r="C27" s="750"/>
      <c r="D27" s="750"/>
      <c r="E27" s="850"/>
      <c r="F27" s="849"/>
      <c r="G27" s="750"/>
      <c r="H27" s="750"/>
      <c r="I27" s="750"/>
      <c r="J27" s="850"/>
    </row>
    <row r="28" spans="1:14" ht="15" customHeight="1">
      <c r="A28" s="849"/>
      <c r="B28" s="750"/>
      <c r="C28" s="750"/>
      <c r="D28" s="750"/>
      <c r="E28" s="850"/>
      <c r="F28" s="849"/>
      <c r="G28" s="750"/>
      <c r="H28" s="750"/>
      <c r="I28" s="750"/>
      <c r="J28" s="850"/>
    </row>
    <row r="29" spans="1:14" ht="27" customHeight="1">
      <c r="A29" s="851"/>
      <c r="B29" s="852"/>
      <c r="C29" s="852"/>
      <c r="D29" s="852"/>
      <c r="E29" s="853"/>
      <c r="F29" s="851"/>
      <c r="G29" s="852"/>
      <c r="H29" s="852"/>
      <c r="I29" s="852"/>
      <c r="J29" s="853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2" t="s">
        <v>236</v>
      </c>
      <c r="B15" s="912"/>
      <c r="C15" s="912"/>
      <c r="D15" s="912"/>
      <c r="E15" s="912"/>
      <c r="F15" s="912"/>
      <c r="G15" s="912"/>
      <c r="H15" s="912"/>
      <c r="I15" s="912"/>
      <c r="J15" s="912"/>
      <c r="K15" s="9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2" t="s">
        <v>238</v>
      </c>
      <c r="B17" s="912"/>
      <c r="C17" s="912"/>
      <c r="D17" s="912"/>
      <c r="E17" s="912"/>
      <c r="F17" s="912"/>
      <c r="G17" s="912"/>
      <c r="H17" s="912"/>
      <c r="I17" s="912"/>
      <c r="J17" s="912"/>
      <c r="K17" s="9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3" t="e">
        <f>Bìa!$B$25</f>
        <v>#REF!</v>
      </c>
      <c r="G19" s="913"/>
      <c r="H19" s="913"/>
      <c r="I19" s="913"/>
      <c r="J19" s="913"/>
      <c r="K19" s="9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4" t="s">
        <v>241</v>
      </c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N21" s="210" t="s">
        <v>339</v>
      </c>
      <c r="P21" s="211"/>
    </row>
    <row r="22" spans="1:22" s="210" customFormat="1" ht="33.6" customHeight="1">
      <c r="A22" s="914" t="s">
        <v>340</v>
      </c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5">
        <f>+M10</f>
        <v>46027</v>
      </c>
      <c r="G24" s="915"/>
      <c r="H24" s="915"/>
      <c r="I24" s="915"/>
      <c r="J24" s="915"/>
      <c r="K24" s="9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5">
        <f>+F24</f>
        <v>46027</v>
      </c>
      <c r="G25" s="915"/>
      <c r="H25" s="915"/>
      <c r="I25" s="915"/>
      <c r="J25" s="915"/>
      <c r="K25" s="9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1" t="s">
        <v>203</v>
      </c>
      <c r="D29" s="911"/>
      <c r="E29" s="225" t="s">
        <v>204</v>
      </c>
      <c r="F29" s="226" t="s">
        <v>205</v>
      </c>
      <c r="G29" s="916"/>
      <c r="H29" s="9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1" t="s">
        <v>370</v>
      </c>
      <c r="D30" s="9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7" t="s">
        <v>246</v>
      </c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225"/>
    </row>
    <row r="32" spans="1:22" s="227" customFormat="1" ht="21.9" customHeight="1">
      <c r="A32" s="223" t="s">
        <v>201</v>
      </c>
      <c r="B32" s="224" t="s">
        <v>202</v>
      </c>
      <c r="C32" s="911" t="s">
        <v>295</v>
      </c>
      <c r="D32" s="9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1" t="e">
        <f>#REF!</f>
        <v>#REF!</v>
      </c>
      <c r="D33" s="90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2" t="s">
        <v>176</v>
      </c>
      <c r="C36" s="902"/>
      <c r="D36" s="902"/>
      <c r="E36" s="902"/>
      <c r="F36" s="902"/>
      <c r="G36" s="902"/>
      <c r="H36" s="902"/>
      <c r="I36" s="902"/>
      <c r="J36" s="902"/>
      <c r="K36" s="90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3" t="s">
        <v>210</v>
      </c>
      <c r="C38" s="903"/>
      <c r="D38" s="903"/>
      <c r="E38" s="903"/>
      <c r="F38" s="903"/>
      <c r="G38" s="903"/>
      <c r="H38" s="903"/>
      <c r="I38" s="903"/>
      <c r="J38" s="903"/>
      <c r="K38" s="903"/>
      <c r="L38" s="226"/>
    </row>
    <row r="39" spans="1:24" s="212" customFormat="1" ht="36" customHeight="1">
      <c r="B39" s="902" t="s">
        <v>211</v>
      </c>
      <c r="C39" s="902"/>
      <c r="D39" s="902"/>
      <c r="E39" s="902"/>
      <c r="F39" s="902"/>
      <c r="G39" s="902"/>
      <c r="H39" s="902"/>
      <c r="I39" s="902"/>
      <c r="J39" s="902"/>
      <c r="K39" s="902"/>
      <c r="L39" s="230"/>
      <c r="O39" s="231"/>
    </row>
    <row r="40" spans="1:24" s="212" customFormat="1" ht="15.6">
      <c r="B40" s="902" t="s">
        <v>250</v>
      </c>
      <c r="C40" s="902"/>
      <c r="D40" s="902"/>
      <c r="E40" s="902"/>
      <c r="F40" s="902"/>
      <c r="G40" s="902"/>
      <c r="H40" s="902"/>
      <c r="I40" s="902"/>
      <c r="J40" s="902"/>
      <c r="K40" s="90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2" t="s">
        <v>253</v>
      </c>
      <c r="C43" s="902"/>
      <c r="D43" s="902"/>
      <c r="E43" s="902"/>
      <c r="F43" s="902"/>
      <c r="G43" s="902"/>
      <c r="H43" s="902"/>
      <c r="I43" s="902"/>
      <c r="J43" s="902"/>
      <c r="K43" s="90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4" t="s">
        <v>256</v>
      </c>
      <c r="H47" s="905"/>
      <c r="I47" s="906"/>
      <c r="J47" s="910" t="s">
        <v>257</v>
      </c>
      <c r="K47" s="91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7" t="s">
        <v>259</v>
      </c>
      <c r="H48" s="908"/>
      <c r="I48" s="909"/>
      <c r="J48" s="910" t="s">
        <v>260</v>
      </c>
      <c r="K48" s="910"/>
    </row>
    <row r="49" spans="1:12" s="238" customFormat="1" ht="32.1" customHeight="1">
      <c r="A49" s="237">
        <v>1</v>
      </c>
      <c r="B49" s="895" t="s">
        <v>360</v>
      </c>
      <c r="C49" s="896"/>
      <c r="D49" s="896"/>
      <c r="E49" s="896"/>
      <c r="F49" s="897"/>
      <c r="G49" s="898" t="s">
        <v>361</v>
      </c>
      <c r="H49" s="899"/>
      <c r="I49" s="900"/>
      <c r="J49" s="877" t="s">
        <v>261</v>
      </c>
      <c r="K49" s="877"/>
    </row>
    <row r="50" spans="1:12" s="238" customFormat="1" ht="32.1" customHeight="1">
      <c r="A50" s="237">
        <f t="shared" ref="A50:A55" si="0">A49+1</f>
        <v>2</v>
      </c>
      <c r="B50" s="895" t="s">
        <v>362</v>
      </c>
      <c r="C50" s="896"/>
      <c r="D50" s="896"/>
      <c r="E50" s="896"/>
      <c r="F50" s="897"/>
      <c r="G50" s="898" t="s">
        <v>363</v>
      </c>
      <c r="H50" s="899"/>
      <c r="I50" s="900"/>
      <c r="J50" s="877" t="str">
        <f t="shared" ref="J50:J55" si="1">J49</f>
        <v>Đạt y/c</v>
      </c>
      <c r="K50" s="877"/>
    </row>
    <row r="51" spans="1:12" s="238" customFormat="1" ht="32.1" customHeight="1">
      <c r="A51" s="237">
        <f t="shared" si="0"/>
        <v>3</v>
      </c>
      <c r="B51" s="895" t="s">
        <v>364</v>
      </c>
      <c r="C51" s="896"/>
      <c r="D51" s="896"/>
      <c r="E51" s="896"/>
      <c r="F51" s="897"/>
      <c r="G51" s="898" t="s">
        <v>262</v>
      </c>
      <c r="H51" s="899"/>
      <c r="I51" s="900"/>
      <c r="J51" s="877" t="str">
        <f t="shared" si="1"/>
        <v>Đạt y/c</v>
      </c>
      <c r="K51" s="877"/>
    </row>
    <row r="52" spans="1:12" s="205" customFormat="1" ht="32.1" customHeight="1">
      <c r="A52" s="237">
        <f t="shared" si="0"/>
        <v>4</v>
      </c>
      <c r="B52" s="895" t="s">
        <v>365</v>
      </c>
      <c r="C52" s="896"/>
      <c r="D52" s="896"/>
      <c r="E52" s="896"/>
      <c r="F52" s="897"/>
      <c r="G52" s="889" t="s">
        <v>263</v>
      </c>
      <c r="H52" s="890"/>
      <c r="I52" s="891"/>
      <c r="J52" s="877" t="str">
        <f t="shared" si="1"/>
        <v>Đạt y/c</v>
      </c>
      <c r="K52" s="877"/>
    </row>
    <row r="53" spans="1:12" s="205" customFormat="1" ht="32.1" customHeight="1">
      <c r="A53" s="237">
        <f t="shared" si="0"/>
        <v>5</v>
      </c>
      <c r="B53" s="895" t="s">
        <v>366</v>
      </c>
      <c r="C53" s="896"/>
      <c r="D53" s="896"/>
      <c r="E53" s="896"/>
      <c r="F53" s="897"/>
      <c r="G53" s="889" t="s">
        <v>367</v>
      </c>
      <c r="H53" s="890"/>
      <c r="I53" s="891"/>
      <c r="J53" s="877" t="str">
        <f t="shared" si="1"/>
        <v>Đạt y/c</v>
      </c>
      <c r="K53" s="877"/>
    </row>
    <row r="54" spans="1:12" s="205" customFormat="1" ht="32.1" customHeight="1">
      <c r="A54" s="237">
        <f t="shared" si="0"/>
        <v>6</v>
      </c>
      <c r="B54" s="895" t="s">
        <v>264</v>
      </c>
      <c r="C54" s="896"/>
      <c r="D54" s="896"/>
      <c r="E54" s="896"/>
      <c r="F54" s="897"/>
      <c r="G54" s="892" t="s">
        <v>368</v>
      </c>
      <c r="H54" s="893"/>
      <c r="I54" s="894"/>
      <c r="J54" s="877" t="str">
        <f t="shared" si="1"/>
        <v>Đạt y/c</v>
      </c>
      <c r="K54" s="877"/>
    </row>
    <row r="55" spans="1:12" s="205" customFormat="1" ht="32.1" customHeight="1">
      <c r="A55" s="237">
        <f t="shared" si="0"/>
        <v>7</v>
      </c>
      <c r="B55" s="895" t="s">
        <v>369</v>
      </c>
      <c r="C55" s="896"/>
      <c r="D55" s="896"/>
      <c r="E55" s="896"/>
      <c r="F55" s="897"/>
      <c r="G55" s="892" t="s">
        <v>368</v>
      </c>
      <c r="H55" s="893"/>
      <c r="I55" s="894"/>
      <c r="J55" s="877" t="str">
        <f t="shared" si="1"/>
        <v>Đạt y/c</v>
      </c>
      <c r="K55" s="87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8" t="s">
        <v>267</v>
      </c>
      <c r="C60" s="878"/>
      <c r="D60" s="878"/>
      <c r="E60" s="878"/>
      <c r="F60" s="878"/>
      <c r="G60" s="878"/>
      <c r="H60" s="878"/>
      <c r="I60" s="878"/>
      <c r="J60" s="878"/>
      <c r="K60" s="87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8" t="s">
        <v>268</v>
      </c>
      <c r="C62" s="878"/>
      <c r="D62" s="878"/>
      <c r="E62" s="878"/>
      <c r="F62" s="878"/>
      <c r="G62" s="878"/>
      <c r="H62" s="878"/>
      <c r="I62" s="878"/>
      <c r="J62" s="878"/>
      <c r="K62" s="87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01" t="s">
        <v>301</v>
      </c>
      <c r="B65" s="701"/>
      <c r="C65" s="701"/>
      <c r="D65" s="701"/>
      <c r="E65" s="701"/>
      <c r="F65" s="701"/>
      <c r="G65" s="700" t="s">
        <v>303</v>
      </c>
      <c r="H65" s="700"/>
      <c r="I65" s="700"/>
      <c r="J65" s="700"/>
      <c r="K65" s="700"/>
    </row>
    <row r="66" spans="1:11" s="205" customFormat="1" ht="15.6">
      <c r="A66" s="701"/>
      <c r="B66" s="701"/>
      <c r="C66" s="701"/>
      <c r="D66" s="701"/>
      <c r="E66" s="701"/>
      <c r="F66" s="701"/>
      <c r="G66" s="700"/>
      <c r="H66" s="700"/>
      <c r="I66" s="700"/>
      <c r="J66" s="700"/>
      <c r="K66" s="700"/>
    </row>
    <row r="67" spans="1:11" s="205" customFormat="1" ht="33.75" customHeight="1">
      <c r="A67" s="590" t="s">
        <v>302</v>
      </c>
      <c r="B67" s="590"/>
      <c r="C67" s="590"/>
      <c r="D67" s="590"/>
      <c r="E67" s="590"/>
      <c r="F67" s="590"/>
      <c r="G67" s="879" t="s">
        <v>344</v>
      </c>
      <c r="H67" s="879"/>
      <c r="I67" s="879"/>
      <c r="J67" s="879"/>
      <c r="K67" s="879"/>
    </row>
    <row r="68" spans="1:11" s="205" customFormat="1" ht="15.6">
      <c r="A68" s="767" t="s">
        <v>295</v>
      </c>
      <c r="B68" s="768"/>
      <c r="C68" s="768"/>
      <c r="D68" s="768"/>
      <c r="E68" s="768"/>
      <c r="F68" s="769"/>
      <c r="G68" s="880" t="s">
        <v>370</v>
      </c>
      <c r="H68" s="881"/>
      <c r="I68" s="881"/>
      <c r="J68" s="881"/>
      <c r="K68" s="882"/>
    </row>
    <row r="69" spans="1:11" s="205" customFormat="1" ht="27.75" customHeight="1">
      <c r="A69" s="770"/>
      <c r="B69" s="771"/>
      <c r="C69" s="771"/>
      <c r="D69" s="771"/>
      <c r="E69" s="771"/>
      <c r="F69" s="772"/>
      <c r="G69" s="883"/>
      <c r="H69" s="884"/>
      <c r="I69" s="884"/>
      <c r="J69" s="884"/>
      <c r="K69" s="885"/>
    </row>
    <row r="70" spans="1:11" s="205" customFormat="1" ht="27.75" customHeight="1">
      <c r="A70" s="770"/>
      <c r="B70" s="771"/>
      <c r="C70" s="771"/>
      <c r="D70" s="771"/>
      <c r="E70" s="771"/>
      <c r="F70" s="772"/>
      <c r="G70" s="883"/>
      <c r="H70" s="884"/>
      <c r="I70" s="884"/>
      <c r="J70" s="884"/>
      <c r="K70" s="885"/>
    </row>
    <row r="71" spans="1:11" ht="27.75" customHeight="1">
      <c r="A71" s="770"/>
      <c r="B71" s="771"/>
      <c r="C71" s="771"/>
      <c r="D71" s="771"/>
      <c r="E71" s="771"/>
      <c r="F71" s="772"/>
      <c r="G71" s="883"/>
      <c r="H71" s="884"/>
      <c r="I71" s="884"/>
      <c r="J71" s="884"/>
      <c r="K71" s="885"/>
    </row>
    <row r="72" spans="1:11">
      <c r="A72" s="770"/>
      <c r="B72" s="771"/>
      <c r="C72" s="771"/>
      <c r="D72" s="771"/>
      <c r="E72" s="771"/>
      <c r="F72" s="772"/>
      <c r="G72" s="883"/>
      <c r="H72" s="884"/>
      <c r="I72" s="884"/>
      <c r="J72" s="884"/>
      <c r="K72" s="885"/>
    </row>
    <row r="73" spans="1:11">
      <c r="A73" s="773"/>
      <c r="B73" s="774"/>
      <c r="C73" s="774"/>
      <c r="D73" s="774"/>
      <c r="E73" s="774"/>
      <c r="F73" s="775"/>
      <c r="G73" s="886"/>
      <c r="H73" s="887"/>
      <c r="I73" s="887"/>
      <c r="J73" s="887"/>
      <c r="K73" s="888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24" t="s">
        <v>34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924"/>
      <c r="V1" s="924"/>
      <c r="W1" s="924"/>
      <c r="X1" s="924"/>
      <c r="Y1" s="924"/>
      <c r="Z1" s="924"/>
      <c r="AA1" s="924"/>
      <c r="AB1" s="924"/>
      <c r="AC1" s="924"/>
      <c r="AD1" s="924"/>
      <c r="AE1" s="924"/>
      <c r="AF1" s="924"/>
      <c r="AG1" s="924"/>
      <c r="AH1" s="924"/>
      <c r="AI1" s="924"/>
      <c r="AJ1" s="924"/>
      <c r="AK1" s="924"/>
      <c r="AL1" s="924"/>
      <c r="AM1" s="924"/>
      <c r="AN1" s="924"/>
      <c r="AO1" s="924"/>
      <c r="AP1" s="924"/>
      <c r="AQ1" s="924"/>
      <c r="AR1" s="924"/>
    </row>
    <row r="2" spans="1:44" s="58" customFormat="1" ht="20.100000000000001" customHeight="1">
      <c r="A2" s="923" t="s">
        <v>35</v>
      </c>
      <c r="B2" s="923" t="s">
        <v>0</v>
      </c>
      <c r="C2" s="923" t="s">
        <v>1</v>
      </c>
      <c r="D2" s="923" t="s">
        <v>36</v>
      </c>
      <c r="E2" s="923" t="s">
        <v>37</v>
      </c>
      <c r="F2" s="923"/>
      <c r="G2" s="923"/>
      <c r="H2" s="923"/>
      <c r="I2" s="923"/>
      <c r="J2" s="923"/>
      <c r="K2" s="923"/>
      <c r="L2" s="923"/>
      <c r="M2" s="923"/>
      <c r="N2" s="923"/>
      <c r="O2" s="923"/>
      <c r="P2" s="923"/>
      <c r="Q2" s="923"/>
      <c r="R2" s="923"/>
      <c r="S2" s="918" t="s">
        <v>38</v>
      </c>
      <c r="T2" s="918" t="s">
        <v>39</v>
      </c>
      <c r="U2" s="918" t="s">
        <v>40</v>
      </c>
      <c r="V2" s="923" t="s">
        <v>41</v>
      </c>
      <c r="W2" s="923"/>
      <c r="X2" s="923"/>
      <c r="Y2" s="923"/>
      <c r="Z2" s="923"/>
      <c r="AA2" s="923"/>
      <c r="AB2" s="923"/>
      <c r="AC2" s="923"/>
      <c r="AD2" s="923"/>
      <c r="AE2" s="923"/>
      <c r="AF2" s="923"/>
      <c r="AG2" s="923"/>
      <c r="AH2" s="923"/>
      <c r="AI2" s="923"/>
      <c r="AJ2" s="918" t="s">
        <v>42</v>
      </c>
      <c r="AK2" s="918" t="s">
        <v>43</v>
      </c>
      <c r="AL2" s="918" t="s">
        <v>44</v>
      </c>
      <c r="AM2" s="918" t="s">
        <v>45</v>
      </c>
      <c r="AN2" s="918" t="s">
        <v>46</v>
      </c>
      <c r="AO2" s="918" t="s">
        <v>47</v>
      </c>
      <c r="AP2" s="918" t="s">
        <v>48</v>
      </c>
      <c r="AQ2" s="918" t="s">
        <v>49</v>
      </c>
      <c r="AR2" s="918" t="s">
        <v>2</v>
      </c>
    </row>
    <row r="3" spans="1:44" s="58" customFormat="1" ht="72.75" customHeight="1">
      <c r="A3" s="923"/>
      <c r="B3" s="923"/>
      <c r="C3" s="923"/>
      <c r="D3" s="923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8"/>
      <c r="T3" s="918"/>
      <c r="U3" s="918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8"/>
      <c r="AK3" s="918"/>
      <c r="AL3" s="918"/>
      <c r="AM3" s="918"/>
      <c r="AN3" s="918"/>
      <c r="AO3" s="918"/>
      <c r="AP3" s="918"/>
      <c r="AQ3" s="918"/>
      <c r="AR3" s="918"/>
    </row>
    <row r="4" spans="1:44" s="64" customFormat="1" ht="20.100000000000001" customHeight="1">
      <c r="A4" s="925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6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6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6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6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6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6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7"/>
      <c r="B11" s="923" t="s">
        <v>15</v>
      </c>
      <c r="C11" s="923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4" t="s">
        <v>67</v>
      </c>
      <c r="B12" s="924"/>
      <c r="C12" s="924"/>
      <c r="D12" s="924"/>
      <c r="E12" s="924"/>
      <c r="F12" s="924"/>
      <c r="G12" s="924"/>
      <c r="H12" s="924"/>
      <c r="I12" s="924"/>
      <c r="J12" s="924"/>
      <c r="K12" s="924"/>
      <c r="L12" s="924"/>
      <c r="M12" s="924"/>
      <c r="N12" s="924"/>
      <c r="O12" s="924"/>
      <c r="P12" s="924"/>
      <c r="Q12" s="924"/>
      <c r="R12" s="924"/>
      <c r="S12" s="924"/>
      <c r="T12" s="924"/>
      <c r="U12" s="924"/>
      <c r="V12" s="924"/>
      <c r="W12" s="924"/>
      <c r="X12" s="924"/>
      <c r="Y12" s="924"/>
      <c r="Z12" s="924"/>
      <c r="AA12" s="924"/>
      <c r="AB12" s="924"/>
      <c r="AC12" s="924"/>
      <c r="AD12" s="924"/>
      <c r="AE12" s="924"/>
      <c r="AF12" s="924"/>
      <c r="AG12" s="924"/>
      <c r="AH12" s="924"/>
      <c r="AI12" s="924"/>
      <c r="AJ12" s="924"/>
      <c r="AK12" s="924"/>
      <c r="AL12" s="924"/>
      <c r="AM12" s="924"/>
      <c r="AN12" s="924"/>
      <c r="AO12" s="924"/>
      <c r="AP12" s="924"/>
      <c r="AQ12" s="924"/>
      <c r="AR12" s="924"/>
    </row>
    <row r="13" spans="1:44" s="58" customFormat="1" ht="18" customHeight="1">
      <c r="A13" s="923" t="s">
        <v>35</v>
      </c>
      <c r="B13" s="923" t="s">
        <v>0</v>
      </c>
      <c r="C13" s="923" t="s">
        <v>1</v>
      </c>
      <c r="D13" s="923" t="s">
        <v>36</v>
      </c>
      <c r="E13" s="923" t="s">
        <v>37</v>
      </c>
      <c r="F13" s="923"/>
      <c r="G13" s="923"/>
      <c r="H13" s="923"/>
      <c r="I13" s="923"/>
      <c r="J13" s="923"/>
      <c r="K13" s="923"/>
      <c r="L13" s="923"/>
      <c r="M13" s="923"/>
      <c r="N13" s="923"/>
      <c r="O13" s="923"/>
      <c r="P13" s="923"/>
      <c r="Q13" s="923"/>
      <c r="R13" s="923"/>
      <c r="S13" s="918" t="s">
        <v>38</v>
      </c>
      <c r="T13" s="918" t="s">
        <v>39</v>
      </c>
      <c r="U13" s="918" t="s">
        <v>40</v>
      </c>
      <c r="V13" s="923" t="s">
        <v>41</v>
      </c>
      <c r="W13" s="923"/>
      <c r="X13" s="923"/>
      <c r="Y13" s="923"/>
      <c r="Z13" s="923"/>
      <c r="AA13" s="923"/>
      <c r="AB13" s="923"/>
      <c r="AC13" s="923"/>
      <c r="AD13" s="923"/>
      <c r="AE13" s="923"/>
      <c r="AF13" s="923"/>
      <c r="AG13" s="923"/>
      <c r="AH13" s="923"/>
      <c r="AI13" s="923"/>
      <c r="AJ13" s="918" t="s">
        <v>42</v>
      </c>
      <c r="AK13" s="918" t="s">
        <v>43</v>
      </c>
      <c r="AL13" s="918" t="s">
        <v>44</v>
      </c>
      <c r="AM13" s="918" t="s">
        <v>45</v>
      </c>
      <c r="AN13" s="918" t="s">
        <v>46</v>
      </c>
      <c r="AO13" s="918" t="s">
        <v>47</v>
      </c>
      <c r="AP13" s="918" t="s">
        <v>48</v>
      </c>
      <c r="AQ13" s="918" t="s">
        <v>49</v>
      </c>
      <c r="AR13" s="918" t="s">
        <v>2</v>
      </c>
    </row>
    <row r="14" spans="1:44" s="58" customFormat="1" ht="72.75" customHeight="1">
      <c r="A14" s="923"/>
      <c r="B14" s="923"/>
      <c r="C14" s="923"/>
      <c r="D14" s="923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8"/>
      <c r="T14" s="918"/>
      <c r="U14" s="918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8"/>
      <c r="AK14" s="918"/>
      <c r="AL14" s="918"/>
      <c r="AM14" s="918"/>
      <c r="AN14" s="918"/>
      <c r="AO14" s="918"/>
      <c r="AP14" s="918"/>
      <c r="AQ14" s="918"/>
      <c r="AR14" s="918"/>
    </row>
    <row r="15" spans="1:44" s="69" customFormat="1" ht="20.100000000000001" customHeight="1">
      <c r="A15" s="919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0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0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0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0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0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0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1"/>
      <c r="B22" s="922" t="s">
        <v>15</v>
      </c>
      <c r="C22" s="922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4" t="s">
        <v>70</v>
      </c>
      <c r="B23" s="924"/>
      <c r="C23" s="924"/>
      <c r="D23" s="924"/>
      <c r="E23" s="924"/>
      <c r="F23" s="924"/>
      <c r="G23" s="924"/>
      <c r="H23" s="924"/>
      <c r="I23" s="924"/>
      <c r="J23" s="924"/>
      <c r="K23" s="924"/>
      <c r="L23" s="924"/>
      <c r="M23" s="924"/>
      <c r="N23" s="924"/>
      <c r="O23" s="924"/>
      <c r="P23" s="924"/>
      <c r="Q23" s="924"/>
      <c r="R23" s="924"/>
      <c r="S23" s="924"/>
      <c r="T23" s="924"/>
      <c r="U23" s="924"/>
      <c r="V23" s="924"/>
      <c r="W23" s="924"/>
      <c r="X23" s="924"/>
      <c r="Y23" s="924"/>
      <c r="Z23" s="924"/>
      <c r="AA23" s="924"/>
      <c r="AB23" s="924"/>
      <c r="AC23" s="924"/>
      <c r="AD23" s="924"/>
      <c r="AE23" s="924"/>
      <c r="AF23" s="924"/>
      <c r="AG23" s="924"/>
      <c r="AH23" s="924"/>
      <c r="AI23" s="924"/>
      <c r="AJ23" s="924"/>
      <c r="AK23" s="924"/>
      <c r="AL23" s="924"/>
      <c r="AM23" s="924"/>
      <c r="AN23" s="924"/>
      <c r="AO23" s="924"/>
      <c r="AP23" s="924"/>
      <c r="AQ23" s="924"/>
      <c r="AR23" s="924"/>
    </row>
    <row r="24" spans="1:44" s="58" customFormat="1" ht="18" customHeight="1">
      <c r="A24" s="923" t="s">
        <v>35</v>
      </c>
      <c r="B24" s="923" t="s">
        <v>0</v>
      </c>
      <c r="C24" s="923" t="s">
        <v>1</v>
      </c>
      <c r="D24" s="923" t="s">
        <v>36</v>
      </c>
      <c r="E24" s="923" t="s">
        <v>37</v>
      </c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18" t="s">
        <v>38</v>
      </c>
      <c r="T24" s="918" t="s">
        <v>39</v>
      </c>
      <c r="U24" s="918" t="s">
        <v>40</v>
      </c>
      <c r="V24" s="923" t="s">
        <v>41</v>
      </c>
      <c r="W24" s="923"/>
      <c r="X24" s="923"/>
      <c r="Y24" s="923"/>
      <c r="Z24" s="923"/>
      <c r="AA24" s="923"/>
      <c r="AB24" s="923"/>
      <c r="AC24" s="923"/>
      <c r="AD24" s="923"/>
      <c r="AE24" s="923"/>
      <c r="AF24" s="923"/>
      <c r="AG24" s="923"/>
      <c r="AH24" s="923"/>
      <c r="AI24" s="923"/>
      <c r="AJ24" s="918" t="s">
        <v>42</v>
      </c>
      <c r="AK24" s="918" t="s">
        <v>43</v>
      </c>
      <c r="AL24" s="918" t="s">
        <v>44</v>
      </c>
      <c r="AM24" s="918" t="s">
        <v>45</v>
      </c>
      <c r="AN24" s="918" t="s">
        <v>46</v>
      </c>
      <c r="AO24" s="918" t="s">
        <v>47</v>
      </c>
      <c r="AP24" s="918" t="s">
        <v>48</v>
      </c>
      <c r="AQ24" s="918" t="s">
        <v>49</v>
      </c>
      <c r="AR24" s="918" t="s">
        <v>2</v>
      </c>
    </row>
    <row r="25" spans="1:44" s="58" customFormat="1" ht="72.75" customHeight="1">
      <c r="A25" s="923"/>
      <c r="B25" s="923"/>
      <c r="C25" s="923"/>
      <c r="D25" s="923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8"/>
      <c r="T25" s="918"/>
      <c r="U25" s="918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8"/>
      <c r="AK25" s="918"/>
      <c r="AL25" s="918"/>
      <c r="AM25" s="918"/>
      <c r="AN25" s="918"/>
      <c r="AO25" s="918"/>
      <c r="AP25" s="918"/>
      <c r="AQ25" s="918"/>
      <c r="AR25" s="918"/>
    </row>
    <row r="26" spans="1:44" s="69" customFormat="1" ht="20.100000000000001" customHeight="1">
      <c r="A26" s="919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0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0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0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0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0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0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1"/>
      <c r="B33" s="922" t="s">
        <v>15</v>
      </c>
      <c r="C33" s="922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4" t="s">
        <v>72</v>
      </c>
      <c r="B34" s="924"/>
      <c r="C34" s="924"/>
      <c r="D34" s="924"/>
      <c r="E34" s="924"/>
      <c r="F34" s="924"/>
      <c r="G34" s="924"/>
      <c r="H34" s="924"/>
      <c r="I34" s="924"/>
      <c r="J34" s="924"/>
      <c r="K34" s="924"/>
      <c r="L34" s="924"/>
      <c r="M34" s="924"/>
      <c r="N34" s="924"/>
      <c r="O34" s="924"/>
      <c r="P34" s="924"/>
      <c r="Q34" s="924"/>
      <c r="R34" s="924"/>
      <c r="S34" s="924"/>
      <c r="T34" s="924"/>
      <c r="U34" s="924"/>
      <c r="V34" s="924"/>
      <c r="W34" s="924"/>
      <c r="X34" s="924"/>
      <c r="Y34" s="924"/>
      <c r="Z34" s="924"/>
      <c r="AA34" s="924"/>
      <c r="AB34" s="924"/>
      <c r="AC34" s="924"/>
      <c r="AD34" s="924"/>
      <c r="AE34" s="924"/>
      <c r="AF34" s="924"/>
      <c r="AG34" s="924"/>
      <c r="AH34" s="924"/>
      <c r="AI34" s="924"/>
      <c r="AJ34" s="924"/>
      <c r="AK34" s="924"/>
      <c r="AL34" s="924"/>
      <c r="AM34" s="924"/>
      <c r="AN34" s="924"/>
      <c r="AO34" s="924"/>
      <c r="AP34" s="924"/>
      <c r="AQ34" s="924"/>
      <c r="AR34" s="924"/>
    </row>
    <row r="35" spans="1:44" s="58" customFormat="1" ht="18" customHeight="1">
      <c r="A35" s="923" t="s">
        <v>35</v>
      </c>
      <c r="B35" s="923" t="s">
        <v>0</v>
      </c>
      <c r="C35" s="923" t="s">
        <v>1</v>
      </c>
      <c r="D35" s="923" t="s">
        <v>36</v>
      </c>
      <c r="E35" s="923" t="s">
        <v>37</v>
      </c>
      <c r="F35" s="923"/>
      <c r="G35" s="923"/>
      <c r="H35" s="923"/>
      <c r="I35" s="923"/>
      <c r="J35" s="923"/>
      <c r="K35" s="923"/>
      <c r="L35" s="923"/>
      <c r="M35" s="923"/>
      <c r="N35" s="923"/>
      <c r="O35" s="923"/>
      <c r="P35" s="923"/>
      <c r="Q35" s="923"/>
      <c r="R35" s="923"/>
      <c r="S35" s="918" t="s">
        <v>38</v>
      </c>
      <c r="T35" s="918" t="s">
        <v>39</v>
      </c>
      <c r="U35" s="918" t="s">
        <v>40</v>
      </c>
      <c r="V35" s="923" t="s">
        <v>41</v>
      </c>
      <c r="W35" s="923"/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23"/>
      <c r="AJ35" s="918" t="s">
        <v>42</v>
      </c>
      <c r="AK35" s="918" t="s">
        <v>43</v>
      </c>
      <c r="AL35" s="918" t="s">
        <v>44</v>
      </c>
      <c r="AM35" s="918" t="s">
        <v>45</v>
      </c>
      <c r="AN35" s="918" t="s">
        <v>46</v>
      </c>
      <c r="AO35" s="918" t="s">
        <v>47</v>
      </c>
      <c r="AP35" s="918" t="s">
        <v>48</v>
      </c>
      <c r="AQ35" s="918" t="s">
        <v>49</v>
      </c>
      <c r="AR35" s="918" t="s">
        <v>2</v>
      </c>
    </row>
    <row r="36" spans="1:44" s="58" customFormat="1" ht="72.75" customHeight="1">
      <c r="A36" s="923"/>
      <c r="B36" s="923"/>
      <c r="C36" s="923"/>
      <c r="D36" s="923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8"/>
      <c r="T36" s="918"/>
      <c r="U36" s="918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8"/>
      <c r="AK36" s="918"/>
      <c r="AL36" s="918"/>
      <c r="AM36" s="918"/>
      <c r="AN36" s="918"/>
      <c r="AO36" s="918"/>
      <c r="AP36" s="918"/>
      <c r="AQ36" s="918"/>
      <c r="AR36" s="918"/>
    </row>
    <row r="37" spans="1:44" s="69" customFormat="1" ht="20.100000000000001" customHeight="1">
      <c r="A37" s="919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0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0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0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0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0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0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1"/>
      <c r="B44" s="922" t="s">
        <v>15</v>
      </c>
      <c r="C44" s="922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4" t="s">
        <v>74</v>
      </c>
      <c r="B45" s="924"/>
      <c r="C45" s="924"/>
      <c r="D45" s="924"/>
      <c r="E45" s="924"/>
      <c r="F45" s="924"/>
      <c r="G45" s="924"/>
      <c r="H45" s="924"/>
      <c r="I45" s="924"/>
      <c r="J45" s="924"/>
      <c r="K45" s="924"/>
      <c r="L45" s="924"/>
      <c r="M45" s="924"/>
      <c r="N45" s="924"/>
      <c r="O45" s="924"/>
      <c r="P45" s="924"/>
      <c r="Q45" s="924"/>
      <c r="R45" s="924"/>
      <c r="S45" s="924"/>
      <c r="T45" s="924"/>
      <c r="U45" s="924"/>
      <c r="V45" s="924"/>
      <c r="W45" s="924"/>
      <c r="X45" s="924"/>
      <c r="Y45" s="924"/>
      <c r="Z45" s="924"/>
      <c r="AA45" s="924"/>
      <c r="AB45" s="924"/>
      <c r="AC45" s="924"/>
      <c r="AD45" s="924"/>
      <c r="AE45" s="924"/>
      <c r="AF45" s="924"/>
      <c r="AG45" s="924"/>
      <c r="AH45" s="924"/>
      <c r="AI45" s="924"/>
      <c r="AJ45" s="924"/>
      <c r="AK45" s="924"/>
      <c r="AL45" s="924"/>
      <c r="AM45" s="924"/>
      <c r="AN45" s="924"/>
      <c r="AO45" s="924"/>
      <c r="AP45" s="924"/>
      <c r="AQ45" s="924"/>
      <c r="AR45" s="924"/>
    </row>
    <row r="46" spans="1:44" s="58" customFormat="1" ht="18" customHeight="1">
      <c r="A46" s="923" t="s">
        <v>35</v>
      </c>
      <c r="B46" s="923" t="s">
        <v>0</v>
      </c>
      <c r="C46" s="923" t="s">
        <v>1</v>
      </c>
      <c r="D46" s="923" t="s">
        <v>36</v>
      </c>
      <c r="E46" s="923" t="s">
        <v>37</v>
      </c>
      <c r="F46" s="923"/>
      <c r="G46" s="923"/>
      <c r="H46" s="923"/>
      <c r="I46" s="923"/>
      <c r="J46" s="923"/>
      <c r="K46" s="923"/>
      <c r="L46" s="923"/>
      <c r="M46" s="923"/>
      <c r="N46" s="923"/>
      <c r="O46" s="923"/>
      <c r="P46" s="923"/>
      <c r="Q46" s="923"/>
      <c r="R46" s="923"/>
      <c r="S46" s="918" t="s">
        <v>38</v>
      </c>
      <c r="T46" s="918" t="s">
        <v>39</v>
      </c>
      <c r="U46" s="918" t="s">
        <v>40</v>
      </c>
      <c r="V46" s="923" t="s">
        <v>41</v>
      </c>
      <c r="W46" s="923"/>
      <c r="X46" s="923"/>
      <c r="Y46" s="923"/>
      <c r="Z46" s="923"/>
      <c r="AA46" s="923"/>
      <c r="AB46" s="923"/>
      <c r="AC46" s="923"/>
      <c r="AD46" s="923"/>
      <c r="AE46" s="923"/>
      <c r="AF46" s="923"/>
      <c r="AG46" s="923"/>
      <c r="AH46" s="923"/>
      <c r="AI46" s="923"/>
      <c r="AJ46" s="918" t="s">
        <v>42</v>
      </c>
      <c r="AK46" s="918" t="s">
        <v>43</v>
      </c>
      <c r="AL46" s="918" t="s">
        <v>44</v>
      </c>
      <c r="AM46" s="918" t="s">
        <v>45</v>
      </c>
      <c r="AN46" s="918" t="s">
        <v>46</v>
      </c>
      <c r="AO46" s="918" t="s">
        <v>47</v>
      </c>
      <c r="AP46" s="918" t="s">
        <v>48</v>
      </c>
      <c r="AQ46" s="918" t="s">
        <v>49</v>
      </c>
      <c r="AR46" s="918" t="s">
        <v>2</v>
      </c>
    </row>
    <row r="47" spans="1:44" s="58" customFormat="1" ht="72.75" customHeight="1">
      <c r="A47" s="923"/>
      <c r="B47" s="923"/>
      <c r="C47" s="923"/>
      <c r="D47" s="923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8"/>
      <c r="T47" s="918"/>
      <c r="U47" s="918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8"/>
      <c r="AK47" s="918"/>
      <c r="AL47" s="918"/>
      <c r="AM47" s="918"/>
      <c r="AN47" s="918"/>
      <c r="AO47" s="918"/>
      <c r="AP47" s="918"/>
      <c r="AQ47" s="918"/>
      <c r="AR47" s="918"/>
    </row>
    <row r="48" spans="1:44" s="69" customFormat="1" ht="20.100000000000001" customHeight="1">
      <c r="A48" s="919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0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0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0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0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0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0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1"/>
      <c r="B55" s="922" t="s">
        <v>15</v>
      </c>
      <c r="C55" s="922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4" t="s">
        <v>76</v>
      </c>
      <c r="B56" s="924"/>
      <c r="C56" s="924"/>
      <c r="D56" s="924"/>
      <c r="E56" s="924"/>
      <c r="F56" s="924"/>
      <c r="G56" s="924"/>
      <c r="H56" s="924"/>
      <c r="I56" s="924"/>
      <c r="J56" s="924"/>
      <c r="K56" s="924"/>
      <c r="L56" s="924"/>
      <c r="M56" s="924"/>
      <c r="N56" s="924"/>
      <c r="O56" s="924"/>
      <c r="P56" s="924"/>
      <c r="Q56" s="924"/>
      <c r="R56" s="924"/>
      <c r="S56" s="924"/>
      <c r="T56" s="924"/>
      <c r="U56" s="924"/>
      <c r="V56" s="924"/>
      <c r="W56" s="924"/>
      <c r="X56" s="924"/>
      <c r="Y56" s="924"/>
      <c r="Z56" s="924"/>
      <c r="AA56" s="924"/>
      <c r="AB56" s="924"/>
      <c r="AC56" s="924"/>
      <c r="AD56" s="924"/>
      <c r="AE56" s="924"/>
      <c r="AF56" s="924"/>
      <c r="AG56" s="924"/>
      <c r="AH56" s="924"/>
      <c r="AI56" s="924"/>
      <c r="AJ56" s="924"/>
      <c r="AK56" s="924"/>
      <c r="AL56" s="924"/>
      <c r="AM56" s="924"/>
      <c r="AN56" s="924"/>
      <c r="AO56" s="924"/>
      <c r="AP56" s="924"/>
      <c r="AQ56" s="924"/>
      <c r="AR56" s="924"/>
    </row>
    <row r="57" spans="1:44" s="58" customFormat="1" ht="18" customHeight="1">
      <c r="A57" s="923" t="s">
        <v>35</v>
      </c>
      <c r="B57" s="923" t="s">
        <v>0</v>
      </c>
      <c r="C57" s="923" t="s">
        <v>1</v>
      </c>
      <c r="D57" s="923" t="s">
        <v>36</v>
      </c>
      <c r="E57" s="923" t="s">
        <v>37</v>
      </c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18" t="s">
        <v>38</v>
      </c>
      <c r="T57" s="918" t="s">
        <v>39</v>
      </c>
      <c r="U57" s="918" t="s">
        <v>40</v>
      </c>
      <c r="V57" s="923" t="s">
        <v>41</v>
      </c>
      <c r="W57" s="923"/>
      <c r="X57" s="923"/>
      <c r="Y57" s="923"/>
      <c r="Z57" s="923"/>
      <c r="AA57" s="923"/>
      <c r="AB57" s="923"/>
      <c r="AC57" s="923"/>
      <c r="AD57" s="923"/>
      <c r="AE57" s="923"/>
      <c r="AF57" s="923"/>
      <c r="AG57" s="923"/>
      <c r="AH57" s="923"/>
      <c r="AI57" s="923"/>
      <c r="AJ57" s="918" t="s">
        <v>42</v>
      </c>
      <c r="AK57" s="918" t="s">
        <v>43</v>
      </c>
      <c r="AL57" s="918" t="s">
        <v>44</v>
      </c>
      <c r="AM57" s="918" t="s">
        <v>45</v>
      </c>
      <c r="AN57" s="918" t="s">
        <v>46</v>
      </c>
      <c r="AO57" s="918" t="s">
        <v>47</v>
      </c>
      <c r="AP57" s="918" t="s">
        <v>48</v>
      </c>
      <c r="AQ57" s="918" t="s">
        <v>49</v>
      </c>
      <c r="AR57" s="918" t="s">
        <v>2</v>
      </c>
    </row>
    <row r="58" spans="1:44" s="58" customFormat="1" ht="72.75" customHeight="1">
      <c r="A58" s="923"/>
      <c r="B58" s="923"/>
      <c r="C58" s="923"/>
      <c r="D58" s="923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8"/>
      <c r="T58" s="918"/>
      <c r="U58" s="918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8"/>
      <c r="AK58" s="918"/>
      <c r="AL58" s="918"/>
      <c r="AM58" s="918"/>
      <c r="AN58" s="918"/>
      <c r="AO58" s="918"/>
      <c r="AP58" s="918"/>
      <c r="AQ58" s="918"/>
      <c r="AR58" s="918"/>
    </row>
    <row r="59" spans="1:44" s="69" customFormat="1" ht="20.100000000000001" customHeight="1">
      <c r="A59" s="919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0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0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0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0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0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0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1"/>
      <c r="B66" s="922" t="s">
        <v>15</v>
      </c>
      <c r="C66" s="922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4" t="s">
        <v>78</v>
      </c>
      <c r="B67" s="924"/>
      <c r="C67" s="924"/>
      <c r="D67" s="924"/>
      <c r="E67" s="924"/>
      <c r="F67" s="924"/>
      <c r="G67" s="924"/>
      <c r="H67" s="924"/>
      <c r="I67" s="924"/>
      <c r="J67" s="924"/>
      <c r="K67" s="924"/>
      <c r="L67" s="924"/>
      <c r="M67" s="924"/>
      <c r="N67" s="924"/>
      <c r="O67" s="924"/>
      <c r="P67" s="924"/>
      <c r="Q67" s="924"/>
      <c r="R67" s="924"/>
      <c r="S67" s="924"/>
      <c r="T67" s="924"/>
      <c r="U67" s="924"/>
      <c r="V67" s="924"/>
      <c r="W67" s="924"/>
      <c r="X67" s="924"/>
      <c r="Y67" s="924"/>
      <c r="Z67" s="924"/>
      <c r="AA67" s="924"/>
      <c r="AB67" s="924"/>
      <c r="AC67" s="924"/>
      <c r="AD67" s="924"/>
      <c r="AE67" s="924"/>
      <c r="AF67" s="924"/>
      <c r="AG67" s="924"/>
      <c r="AH67" s="924"/>
      <c r="AI67" s="924"/>
      <c r="AJ67" s="924"/>
      <c r="AK67" s="924"/>
      <c r="AL67" s="924"/>
      <c r="AM67" s="924"/>
      <c r="AN67" s="924"/>
      <c r="AO67" s="924"/>
      <c r="AP67" s="924"/>
      <c r="AQ67" s="924"/>
      <c r="AR67" s="924"/>
    </row>
    <row r="68" spans="1:44" s="58" customFormat="1" ht="18" customHeight="1">
      <c r="A68" s="923" t="s">
        <v>35</v>
      </c>
      <c r="B68" s="923" t="s">
        <v>0</v>
      </c>
      <c r="C68" s="923" t="s">
        <v>1</v>
      </c>
      <c r="D68" s="923" t="s">
        <v>36</v>
      </c>
      <c r="E68" s="923" t="s">
        <v>37</v>
      </c>
      <c r="F68" s="923"/>
      <c r="G68" s="923"/>
      <c r="H68" s="923"/>
      <c r="I68" s="923"/>
      <c r="J68" s="923"/>
      <c r="K68" s="923"/>
      <c r="L68" s="923"/>
      <c r="M68" s="923"/>
      <c r="N68" s="923"/>
      <c r="O68" s="923"/>
      <c r="P68" s="923"/>
      <c r="Q68" s="923"/>
      <c r="R68" s="923"/>
      <c r="S68" s="918" t="s">
        <v>38</v>
      </c>
      <c r="T68" s="918" t="s">
        <v>39</v>
      </c>
      <c r="U68" s="918" t="s">
        <v>40</v>
      </c>
      <c r="V68" s="923" t="s">
        <v>41</v>
      </c>
      <c r="W68" s="923"/>
      <c r="X68" s="923"/>
      <c r="Y68" s="923"/>
      <c r="Z68" s="923"/>
      <c r="AA68" s="923"/>
      <c r="AB68" s="923"/>
      <c r="AC68" s="923"/>
      <c r="AD68" s="923"/>
      <c r="AE68" s="923"/>
      <c r="AF68" s="923"/>
      <c r="AG68" s="923"/>
      <c r="AH68" s="923"/>
      <c r="AI68" s="923"/>
      <c r="AJ68" s="918" t="s">
        <v>42</v>
      </c>
      <c r="AK68" s="918" t="s">
        <v>43</v>
      </c>
      <c r="AL68" s="918" t="s">
        <v>44</v>
      </c>
      <c r="AM68" s="918" t="s">
        <v>45</v>
      </c>
      <c r="AN68" s="918" t="s">
        <v>46</v>
      </c>
      <c r="AO68" s="918" t="s">
        <v>47</v>
      </c>
      <c r="AP68" s="918" t="s">
        <v>48</v>
      </c>
      <c r="AQ68" s="918" t="s">
        <v>49</v>
      </c>
      <c r="AR68" s="918" t="s">
        <v>2</v>
      </c>
    </row>
    <row r="69" spans="1:44" s="58" customFormat="1" ht="72.75" customHeight="1">
      <c r="A69" s="923"/>
      <c r="B69" s="923"/>
      <c r="C69" s="923"/>
      <c r="D69" s="923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8"/>
      <c r="T69" s="918"/>
      <c r="U69" s="918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8"/>
      <c r="AK69" s="918"/>
      <c r="AL69" s="918"/>
      <c r="AM69" s="918"/>
      <c r="AN69" s="918"/>
      <c r="AO69" s="918"/>
      <c r="AP69" s="918"/>
      <c r="AQ69" s="918"/>
      <c r="AR69" s="918"/>
    </row>
    <row r="70" spans="1:44" s="69" customFormat="1" ht="20.100000000000001" customHeight="1">
      <c r="A70" s="919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0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0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0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0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0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0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1"/>
      <c r="B77" s="922" t="s">
        <v>15</v>
      </c>
      <c r="C77" s="922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4" t="s">
        <v>80</v>
      </c>
      <c r="B78" s="924"/>
      <c r="C78" s="924"/>
      <c r="D78" s="924"/>
      <c r="E78" s="924"/>
      <c r="F78" s="924"/>
      <c r="G78" s="924"/>
      <c r="H78" s="924"/>
      <c r="I78" s="924"/>
      <c r="J78" s="924"/>
      <c r="K78" s="924"/>
      <c r="L78" s="924"/>
      <c r="M78" s="924"/>
      <c r="N78" s="924"/>
      <c r="O78" s="924"/>
      <c r="P78" s="924"/>
      <c r="Q78" s="924"/>
      <c r="R78" s="924"/>
      <c r="S78" s="924"/>
      <c r="T78" s="924"/>
      <c r="U78" s="924"/>
      <c r="V78" s="924"/>
      <c r="W78" s="924"/>
      <c r="X78" s="924"/>
      <c r="Y78" s="924"/>
      <c r="Z78" s="924"/>
      <c r="AA78" s="924"/>
      <c r="AB78" s="924"/>
      <c r="AC78" s="924"/>
      <c r="AD78" s="924"/>
      <c r="AE78" s="924"/>
      <c r="AF78" s="924"/>
      <c r="AG78" s="924"/>
      <c r="AH78" s="924"/>
      <c r="AI78" s="924"/>
      <c r="AJ78" s="924"/>
      <c r="AK78" s="924"/>
      <c r="AL78" s="924"/>
      <c r="AM78" s="924"/>
      <c r="AN78" s="924"/>
      <c r="AO78" s="924"/>
      <c r="AP78" s="924"/>
      <c r="AQ78" s="924"/>
      <c r="AR78" s="924"/>
    </row>
    <row r="79" spans="1:44" s="58" customFormat="1" ht="18" customHeight="1">
      <c r="A79" s="923" t="s">
        <v>35</v>
      </c>
      <c r="B79" s="923" t="s">
        <v>0</v>
      </c>
      <c r="C79" s="923" t="s">
        <v>1</v>
      </c>
      <c r="D79" s="923" t="s">
        <v>36</v>
      </c>
      <c r="E79" s="923" t="s">
        <v>37</v>
      </c>
      <c r="F79" s="923"/>
      <c r="G79" s="923"/>
      <c r="H79" s="923"/>
      <c r="I79" s="923"/>
      <c r="J79" s="923"/>
      <c r="K79" s="923"/>
      <c r="L79" s="923"/>
      <c r="M79" s="923"/>
      <c r="N79" s="923"/>
      <c r="O79" s="923"/>
      <c r="P79" s="923"/>
      <c r="Q79" s="923"/>
      <c r="R79" s="923"/>
      <c r="S79" s="918" t="s">
        <v>38</v>
      </c>
      <c r="T79" s="918" t="s">
        <v>39</v>
      </c>
      <c r="U79" s="918" t="s">
        <v>40</v>
      </c>
      <c r="V79" s="923" t="s">
        <v>41</v>
      </c>
      <c r="W79" s="923"/>
      <c r="X79" s="923"/>
      <c r="Y79" s="923"/>
      <c r="Z79" s="923"/>
      <c r="AA79" s="923"/>
      <c r="AB79" s="923"/>
      <c r="AC79" s="923"/>
      <c r="AD79" s="923"/>
      <c r="AE79" s="923"/>
      <c r="AF79" s="923"/>
      <c r="AG79" s="923"/>
      <c r="AH79" s="923"/>
      <c r="AI79" s="923"/>
      <c r="AJ79" s="918" t="s">
        <v>42</v>
      </c>
      <c r="AK79" s="918" t="s">
        <v>43</v>
      </c>
      <c r="AL79" s="918" t="s">
        <v>44</v>
      </c>
      <c r="AM79" s="918" t="s">
        <v>45</v>
      </c>
      <c r="AN79" s="918" t="s">
        <v>46</v>
      </c>
      <c r="AO79" s="918" t="s">
        <v>47</v>
      </c>
      <c r="AP79" s="918" t="s">
        <v>48</v>
      </c>
      <c r="AQ79" s="918" t="s">
        <v>49</v>
      </c>
      <c r="AR79" s="918" t="s">
        <v>2</v>
      </c>
    </row>
    <row r="80" spans="1:44" s="58" customFormat="1" ht="72.75" customHeight="1">
      <c r="A80" s="923"/>
      <c r="B80" s="923"/>
      <c r="C80" s="923"/>
      <c r="D80" s="923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8"/>
      <c r="T80" s="918"/>
      <c r="U80" s="918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8"/>
      <c r="AK80" s="918"/>
      <c r="AL80" s="918"/>
      <c r="AM80" s="918"/>
      <c r="AN80" s="918"/>
      <c r="AO80" s="918"/>
      <c r="AP80" s="918"/>
      <c r="AQ80" s="918"/>
      <c r="AR80" s="918"/>
    </row>
    <row r="81" spans="1:44" s="69" customFormat="1" ht="20.100000000000001" customHeight="1">
      <c r="A81" s="919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0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0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0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0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0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0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1"/>
      <c r="B88" s="922" t="s">
        <v>15</v>
      </c>
      <c r="C88" s="922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4" t="s">
        <v>82</v>
      </c>
      <c r="B89" s="924"/>
      <c r="C89" s="924"/>
      <c r="D89" s="924"/>
      <c r="E89" s="924"/>
      <c r="F89" s="924"/>
      <c r="G89" s="924"/>
      <c r="H89" s="924"/>
      <c r="I89" s="924"/>
      <c r="J89" s="924"/>
      <c r="K89" s="924"/>
      <c r="L89" s="924"/>
      <c r="M89" s="924"/>
      <c r="N89" s="924"/>
      <c r="O89" s="924"/>
      <c r="P89" s="924"/>
      <c r="Q89" s="924"/>
      <c r="R89" s="924"/>
      <c r="S89" s="924"/>
      <c r="T89" s="924"/>
      <c r="U89" s="924"/>
      <c r="V89" s="924"/>
      <c r="W89" s="924"/>
      <c r="X89" s="924"/>
      <c r="Y89" s="924"/>
      <c r="Z89" s="924"/>
      <c r="AA89" s="924"/>
      <c r="AB89" s="924"/>
      <c r="AC89" s="924"/>
      <c r="AD89" s="924"/>
      <c r="AE89" s="924"/>
      <c r="AF89" s="924"/>
      <c r="AG89" s="924"/>
      <c r="AH89" s="924"/>
      <c r="AI89" s="924"/>
      <c r="AJ89" s="924"/>
      <c r="AK89" s="924"/>
      <c r="AL89" s="924"/>
      <c r="AM89" s="924"/>
      <c r="AN89" s="924"/>
      <c r="AO89" s="924"/>
      <c r="AP89" s="924"/>
      <c r="AQ89" s="924"/>
      <c r="AR89" s="924"/>
    </row>
    <row r="90" spans="1:44" s="58" customFormat="1" ht="18" customHeight="1">
      <c r="A90" s="923" t="s">
        <v>35</v>
      </c>
      <c r="B90" s="923" t="s">
        <v>0</v>
      </c>
      <c r="C90" s="923" t="s">
        <v>1</v>
      </c>
      <c r="D90" s="923" t="s">
        <v>36</v>
      </c>
      <c r="E90" s="923" t="s">
        <v>37</v>
      </c>
      <c r="F90" s="923"/>
      <c r="G90" s="923"/>
      <c r="H90" s="923"/>
      <c r="I90" s="923"/>
      <c r="J90" s="923"/>
      <c r="K90" s="923"/>
      <c r="L90" s="923"/>
      <c r="M90" s="923"/>
      <c r="N90" s="923"/>
      <c r="O90" s="923"/>
      <c r="P90" s="923"/>
      <c r="Q90" s="923"/>
      <c r="R90" s="923"/>
      <c r="S90" s="918" t="s">
        <v>38</v>
      </c>
      <c r="T90" s="918" t="s">
        <v>39</v>
      </c>
      <c r="U90" s="918" t="s">
        <v>40</v>
      </c>
      <c r="V90" s="923" t="s">
        <v>41</v>
      </c>
      <c r="W90" s="923"/>
      <c r="X90" s="923"/>
      <c r="Y90" s="923"/>
      <c r="Z90" s="923"/>
      <c r="AA90" s="923"/>
      <c r="AB90" s="923"/>
      <c r="AC90" s="923"/>
      <c r="AD90" s="923"/>
      <c r="AE90" s="923"/>
      <c r="AF90" s="923"/>
      <c r="AG90" s="923"/>
      <c r="AH90" s="923"/>
      <c r="AI90" s="923"/>
      <c r="AJ90" s="918" t="s">
        <v>42</v>
      </c>
      <c r="AK90" s="918" t="s">
        <v>43</v>
      </c>
      <c r="AL90" s="918" t="s">
        <v>44</v>
      </c>
      <c r="AM90" s="918" t="s">
        <v>45</v>
      </c>
      <c r="AN90" s="918" t="s">
        <v>46</v>
      </c>
      <c r="AO90" s="918" t="s">
        <v>47</v>
      </c>
      <c r="AP90" s="918" t="s">
        <v>48</v>
      </c>
      <c r="AQ90" s="918" t="s">
        <v>49</v>
      </c>
      <c r="AR90" s="918" t="s">
        <v>2</v>
      </c>
    </row>
    <row r="91" spans="1:44" s="58" customFormat="1" ht="72.75" customHeight="1">
      <c r="A91" s="923"/>
      <c r="B91" s="923"/>
      <c r="C91" s="923"/>
      <c r="D91" s="923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8"/>
      <c r="T91" s="918"/>
      <c r="U91" s="918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8"/>
      <c r="AK91" s="918"/>
      <c r="AL91" s="918"/>
      <c r="AM91" s="918"/>
      <c r="AN91" s="918"/>
      <c r="AO91" s="918"/>
      <c r="AP91" s="918"/>
      <c r="AQ91" s="918"/>
      <c r="AR91" s="918"/>
    </row>
    <row r="92" spans="1:44" s="69" customFormat="1" ht="20.100000000000001" customHeight="1">
      <c r="A92" s="919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0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0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0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0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0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0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1"/>
      <c r="B99" s="922" t="s">
        <v>15</v>
      </c>
      <c r="C99" s="922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4" t="s">
        <v>84</v>
      </c>
      <c r="B100" s="924"/>
      <c r="C100" s="924"/>
      <c r="D100" s="924"/>
      <c r="E100" s="924"/>
      <c r="F100" s="924"/>
      <c r="G100" s="924"/>
      <c r="H100" s="924"/>
      <c r="I100" s="924"/>
      <c r="J100" s="924"/>
      <c r="K100" s="924"/>
      <c r="L100" s="924"/>
      <c r="M100" s="924"/>
      <c r="N100" s="924"/>
      <c r="O100" s="924"/>
      <c r="P100" s="924"/>
      <c r="Q100" s="924"/>
      <c r="R100" s="924"/>
      <c r="S100" s="924"/>
      <c r="T100" s="924"/>
      <c r="U100" s="924"/>
      <c r="V100" s="924"/>
      <c r="W100" s="924"/>
      <c r="X100" s="924"/>
      <c r="Y100" s="924"/>
      <c r="Z100" s="924"/>
      <c r="AA100" s="924"/>
      <c r="AB100" s="924"/>
      <c r="AC100" s="924"/>
      <c r="AD100" s="924"/>
      <c r="AE100" s="924"/>
      <c r="AF100" s="924"/>
      <c r="AG100" s="924"/>
      <c r="AH100" s="924"/>
      <c r="AI100" s="924"/>
      <c r="AJ100" s="924"/>
      <c r="AK100" s="924"/>
      <c r="AL100" s="924"/>
      <c r="AM100" s="924"/>
      <c r="AN100" s="924"/>
      <c r="AO100" s="924"/>
      <c r="AP100" s="924"/>
      <c r="AQ100" s="924"/>
      <c r="AR100" s="924"/>
    </row>
    <row r="101" spans="1:44" s="58" customFormat="1" ht="18" customHeight="1">
      <c r="A101" s="923" t="s">
        <v>35</v>
      </c>
      <c r="B101" s="923" t="s">
        <v>0</v>
      </c>
      <c r="C101" s="923" t="s">
        <v>1</v>
      </c>
      <c r="D101" s="923" t="s">
        <v>36</v>
      </c>
      <c r="E101" s="923" t="s">
        <v>37</v>
      </c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  <c r="P101" s="923"/>
      <c r="Q101" s="923"/>
      <c r="R101" s="923"/>
      <c r="S101" s="918" t="s">
        <v>38</v>
      </c>
      <c r="T101" s="918" t="s">
        <v>39</v>
      </c>
      <c r="U101" s="918" t="s">
        <v>40</v>
      </c>
      <c r="V101" s="923" t="s">
        <v>41</v>
      </c>
      <c r="W101" s="923"/>
      <c r="X101" s="923"/>
      <c r="Y101" s="923"/>
      <c r="Z101" s="923"/>
      <c r="AA101" s="923"/>
      <c r="AB101" s="923"/>
      <c r="AC101" s="923"/>
      <c r="AD101" s="923"/>
      <c r="AE101" s="923"/>
      <c r="AF101" s="923"/>
      <c r="AG101" s="923"/>
      <c r="AH101" s="923"/>
      <c r="AI101" s="923"/>
      <c r="AJ101" s="918" t="s">
        <v>42</v>
      </c>
      <c r="AK101" s="918" t="s">
        <v>43</v>
      </c>
      <c r="AL101" s="918" t="s">
        <v>44</v>
      </c>
      <c r="AM101" s="918" t="s">
        <v>45</v>
      </c>
      <c r="AN101" s="918" t="s">
        <v>46</v>
      </c>
      <c r="AO101" s="918" t="s">
        <v>47</v>
      </c>
      <c r="AP101" s="918" t="s">
        <v>48</v>
      </c>
      <c r="AQ101" s="918" t="s">
        <v>49</v>
      </c>
      <c r="AR101" s="918" t="s">
        <v>2</v>
      </c>
    </row>
    <row r="102" spans="1:44" s="58" customFormat="1" ht="72.75" customHeight="1">
      <c r="A102" s="923"/>
      <c r="B102" s="923"/>
      <c r="C102" s="923"/>
      <c r="D102" s="923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8"/>
      <c r="T102" s="918"/>
      <c r="U102" s="918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8"/>
      <c r="AK102" s="918"/>
      <c r="AL102" s="918"/>
      <c r="AM102" s="918"/>
      <c r="AN102" s="918"/>
      <c r="AO102" s="918"/>
      <c r="AP102" s="918"/>
      <c r="AQ102" s="918"/>
      <c r="AR102" s="918"/>
    </row>
    <row r="103" spans="1:44" s="69" customFormat="1" ht="20.100000000000001" customHeight="1">
      <c r="A103" s="919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0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0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0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0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0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0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1"/>
      <c r="B110" s="922" t="s">
        <v>15</v>
      </c>
      <c r="C110" s="922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4" t="s">
        <v>86</v>
      </c>
      <c r="B111" s="924"/>
      <c r="C111" s="924"/>
      <c r="D111" s="924"/>
      <c r="E111" s="924"/>
      <c r="F111" s="924"/>
      <c r="G111" s="924"/>
      <c r="H111" s="924"/>
      <c r="I111" s="924"/>
      <c r="J111" s="924"/>
      <c r="K111" s="924"/>
      <c r="L111" s="924"/>
      <c r="M111" s="924"/>
      <c r="N111" s="924"/>
      <c r="O111" s="924"/>
      <c r="P111" s="924"/>
      <c r="Q111" s="924"/>
      <c r="R111" s="924"/>
      <c r="S111" s="924"/>
      <c r="T111" s="924"/>
      <c r="U111" s="924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4"/>
      <c r="AM111" s="924"/>
      <c r="AN111" s="924"/>
      <c r="AO111" s="924"/>
      <c r="AP111" s="924"/>
      <c r="AQ111" s="924"/>
      <c r="AR111" s="924"/>
    </row>
    <row r="112" spans="1:44" s="58" customFormat="1" ht="18" customHeight="1">
      <c r="A112" s="923" t="s">
        <v>35</v>
      </c>
      <c r="B112" s="923" t="s">
        <v>0</v>
      </c>
      <c r="C112" s="923" t="s">
        <v>1</v>
      </c>
      <c r="D112" s="923" t="s">
        <v>36</v>
      </c>
      <c r="E112" s="923" t="s">
        <v>37</v>
      </c>
      <c r="F112" s="923"/>
      <c r="G112" s="923"/>
      <c r="H112" s="923"/>
      <c r="I112" s="923"/>
      <c r="J112" s="923"/>
      <c r="K112" s="923"/>
      <c r="L112" s="923"/>
      <c r="M112" s="923"/>
      <c r="N112" s="923"/>
      <c r="O112" s="923"/>
      <c r="P112" s="923"/>
      <c r="Q112" s="923"/>
      <c r="R112" s="923"/>
      <c r="S112" s="918" t="s">
        <v>38</v>
      </c>
      <c r="T112" s="918" t="s">
        <v>39</v>
      </c>
      <c r="U112" s="918" t="s">
        <v>40</v>
      </c>
      <c r="V112" s="923" t="s">
        <v>41</v>
      </c>
      <c r="W112" s="923"/>
      <c r="X112" s="923"/>
      <c r="Y112" s="923"/>
      <c r="Z112" s="923"/>
      <c r="AA112" s="923"/>
      <c r="AB112" s="923"/>
      <c r="AC112" s="923"/>
      <c r="AD112" s="923"/>
      <c r="AE112" s="923"/>
      <c r="AF112" s="923"/>
      <c r="AG112" s="923"/>
      <c r="AH112" s="923"/>
      <c r="AI112" s="923"/>
      <c r="AJ112" s="918" t="s">
        <v>42</v>
      </c>
      <c r="AK112" s="918" t="s">
        <v>43</v>
      </c>
      <c r="AL112" s="918" t="s">
        <v>44</v>
      </c>
      <c r="AM112" s="918" t="s">
        <v>45</v>
      </c>
      <c r="AN112" s="918" t="s">
        <v>46</v>
      </c>
      <c r="AO112" s="918" t="s">
        <v>47</v>
      </c>
      <c r="AP112" s="918" t="s">
        <v>48</v>
      </c>
      <c r="AQ112" s="918" t="s">
        <v>49</v>
      </c>
      <c r="AR112" s="918" t="s">
        <v>2</v>
      </c>
    </row>
    <row r="113" spans="1:44" s="58" customFormat="1" ht="72.75" customHeight="1">
      <c r="A113" s="923"/>
      <c r="B113" s="923"/>
      <c r="C113" s="923"/>
      <c r="D113" s="923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8"/>
      <c r="T113" s="918"/>
      <c r="U113" s="918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8"/>
      <c r="AK113" s="918"/>
      <c r="AL113" s="918"/>
      <c r="AM113" s="918"/>
      <c r="AN113" s="918"/>
      <c r="AO113" s="918"/>
      <c r="AP113" s="918"/>
      <c r="AQ113" s="918"/>
      <c r="AR113" s="918"/>
    </row>
    <row r="114" spans="1:44" s="69" customFormat="1" ht="20.100000000000001" customHeight="1">
      <c r="A114" s="919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0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0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0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0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0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0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1"/>
      <c r="B121" s="922" t="s">
        <v>15</v>
      </c>
      <c r="C121" s="922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4" t="s">
        <v>88</v>
      </c>
      <c r="B122" s="924"/>
      <c r="C122" s="924"/>
      <c r="D122" s="924"/>
      <c r="E122" s="924"/>
      <c r="F122" s="924"/>
      <c r="G122" s="924"/>
      <c r="H122" s="924"/>
      <c r="I122" s="924"/>
      <c r="J122" s="924"/>
      <c r="K122" s="924"/>
      <c r="L122" s="924"/>
      <c r="M122" s="924"/>
      <c r="N122" s="924"/>
      <c r="O122" s="924"/>
      <c r="P122" s="924"/>
      <c r="Q122" s="924"/>
      <c r="R122" s="924"/>
      <c r="S122" s="924"/>
      <c r="T122" s="924"/>
      <c r="U122" s="924"/>
      <c r="V122" s="924"/>
      <c r="W122" s="924"/>
      <c r="X122" s="924"/>
      <c r="Y122" s="924"/>
      <c r="Z122" s="924"/>
      <c r="AA122" s="924"/>
      <c r="AB122" s="924"/>
      <c r="AC122" s="924"/>
      <c r="AD122" s="924"/>
      <c r="AE122" s="924"/>
      <c r="AF122" s="924"/>
      <c r="AG122" s="924"/>
      <c r="AH122" s="924"/>
      <c r="AI122" s="924"/>
      <c r="AJ122" s="924"/>
      <c r="AK122" s="924"/>
      <c r="AL122" s="924"/>
      <c r="AM122" s="924"/>
      <c r="AN122" s="924"/>
      <c r="AO122" s="924"/>
      <c r="AP122" s="924"/>
      <c r="AQ122" s="924"/>
      <c r="AR122" s="924"/>
    </row>
    <row r="123" spans="1:44" s="58" customFormat="1" ht="18" customHeight="1">
      <c r="A123" s="923" t="s">
        <v>35</v>
      </c>
      <c r="B123" s="923" t="s">
        <v>0</v>
      </c>
      <c r="C123" s="923" t="s">
        <v>1</v>
      </c>
      <c r="D123" s="923" t="s">
        <v>36</v>
      </c>
      <c r="E123" s="923" t="s">
        <v>37</v>
      </c>
      <c r="F123" s="923"/>
      <c r="G123" s="923"/>
      <c r="H123" s="923"/>
      <c r="I123" s="923"/>
      <c r="J123" s="923"/>
      <c r="K123" s="923"/>
      <c r="L123" s="923"/>
      <c r="M123" s="923"/>
      <c r="N123" s="923"/>
      <c r="O123" s="923"/>
      <c r="P123" s="923"/>
      <c r="Q123" s="923"/>
      <c r="R123" s="923"/>
      <c r="S123" s="918" t="s">
        <v>38</v>
      </c>
      <c r="T123" s="918" t="s">
        <v>39</v>
      </c>
      <c r="U123" s="918" t="s">
        <v>40</v>
      </c>
      <c r="V123" s="923" t="s">
        <v>41</v>
      </c>
      <c r="W123" s="923"/>
      <c r="X123" s="923"/>
      <c r="Y123" s="923"/>
      <c r="Z123" s="923"/>
      <c r="AA123" s="923"/>
      <c r="AB123" s="923"/>
      <c r="AC123" s="923"/>
      <c r="AD123" s="923"/>
      <c r="AE123" s="923"/>
      <c r="AF123" s="923"/>
      <c r="AG123" s="923"/>
      <c r="AH123" s="923"/>
      <c r="AI123" s="923"/>
      <c r="AJ123" s="918" t="s">
        <v>42</v>
      </c>
      <c r="AK123" s="918" t="s">
        <v>43</v>
      </c>
      <c r="AL123" s="918" t="s">
        <v>44</v>
      </c>
      <c r="AM123" s="918" t="s">
        <v>45</v>
      </c>
      <c r="AN123" s="918" t="s">
        <v>46</v>
      </c>
      <c r="AO123" s="918" t="s">
        <v>47</v>
      </c>
      <c r="AP123" s="918" t="s">
        <v>48</v>
      </c>
      <c r="AQ123" s="918" t="s">
        <v>49</v>
      </c>
      <c r="AR123" s="918" t="s">
        <v>2</v>
      </c>
    </row>
    <row r="124" spans="1:44" s="58" customFormat="1" ht="72.75" customHeight="1">
      <c r="A124" s="923"/>
      <c r="B124" s="923"/>
      <c r="C124" s="923"/>
      <c r="D124" s="923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8"/>
      <c r="T124" s="918"/>
      <c r="U124" s="918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8"/>
      <c r="AK124" s="918"/>
      <c r="AL124" s="918"/>
      <c r="AM124" s="918"/>
      <c r="AN124" s="918"/>
      <c r="AO124" s="918"/>
      <c r="AP124" s="918"/>
      <c r="AQ124" s="918"/>
      <c r="AR124" s="918"/>
    </row>
    <row r="125" spans="1:44" s="69" customFormat="1" ht="20.100000000000001" customHeight="1">
      <c r="A125" s="919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0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0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0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0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0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0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1"/>
      <c r="B132" s="922" t="s">
        <v>15</v>
      </c>
      <c r="C132" s="922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4" t="s">
        <v>90</v>
      </c>
      <c r="B133" s="924"/>
      <c r="C133" s="924"/>
      <c r="D133" s="924"/>
      <c r="E133" s="924"/>
      <c r="F133" s="924"/>
      <c r="G133" s="924"/>
      <c r="H133" s="924"/>
      <c r="I133" s="924"/>
      <c r="J133" s="924"/>
      <c r="K133" s="924"/>
      <c r="L133" s="924"/>
      <c r="M133" s="924"/>
      <c r="N133" s="924"/>
      <c r="O133" s="924"/>
      <c r="P133" s="924"/>
      <c r="Q133" s="924"/>
      <c r="R133" s="924"/>
      <c r="S133" s="924"/>
      <c r="T133" s="924"/>
      <c r="U133" s="924"/>
      <c r="V133" s="924"/>
      <c r="W133" s="924"/>
      <c r="X133" s="924"/>
      <c r="Y133" s="924"/>
      <c r="Z133" s="924"/>
      <c r="AA133" s="924"/>
      <c r="AB133" s="924"/>
      <c r="AC133" s="924"/>
      <c r="AD133" s="924"/>
      <c r="AE133" s="924"/>
      <c r="AF133" s="924"/>
      <c r="AG133" s="924"/>
      <c r="AH133" s="924"/>
      <c r="AI133" s="924"/>
      <c r="AJ133" s="924"/>
      <c r="AK133" s="924"/>
      <c r="AL133" s="924"/>
      <c r="AM133" s="924"/>
      <c r="AN133" s="924"/>
      <c r="AO133" s="924"/>
      <c r="AP133" s="924"/>
      <c r="AQ133" s="924"/>
      <c r="AR133" s="924"/>
    </row>
    <row r="134" spans="1:44" s="58" customFormat="1" ht="18" customHeight="1">
      <c r="A134" s="923" t="s">
        <v>35</v>
      </c>
      <c r="B134" s="923" t="s">
        <v>0</v>
      </c>
      <c r="C134" s="923" t="s">
        <v>1</v>
      </c>
      <c r="D134" s="923" t="s">
        <v>36</v>
      </c>
      <c r="E134" s="923" t="s">
        <v>37</v>
      </c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923"/>
      <c r="Q134" s="923"/>
      <c r="R134" s="923"/>
      <c r="S134" s="918" t="s">
        <v>38</v>
      </c>
      <c r="T134" s="918" t="s">
        <v>39</v>
      </c>
      <c r="U134" s="918" t="s">
        <v>40</v>
      </c>
      <c r="V134" s="923" t="s">
        <v>41</v>
      </c>
      <c r="W134" s="923"/>
      <c r="X134" s="923"/>
      <c r="Y134" s="923"/>
      <c r="Z134" s="923"/>
      <c r="AA134" s="923"/>
      <c r="AB134" s="923"/>
      <c r="AC134" s="923"/>
      <c r="AD134" s="923"/>
      <c r="AE134" s="923"/>
      <c r="AF134" s="923"/>
      <c r="AG134" s="923"/>
      <c r="AH134" s="923"/>
      <c r="AI134" s="923"/>
      <c r="AJ134" s="918" t="s">
        <v>42</v>
      </c>
      <c r="AK134" s="918" t="s">
        <v>43</v>
      </c>
      <c r="AL134" s="918" t="s">
        <v>44</v>
      </c>
      <c r="AM134" s="918" t="s">
        <v>45</v>
      </c>
      <c r="AN134" s="918" t="s">
        <v>46</v>
      </c>
      <c r="AO134" s="918" t="s">
        <v>47</v>
      </c>
      <c r="AP134" s="918" t="s">
        <v>48</v>
      </c>
      <c r="AQ134" s="918" t="s">
        <v>49</v>
      </c>
      <c r="AR134" s="918" t="s">
        <v>2</v>
      </c>
    </row>
    <row r="135" spans="1:44" s="58" customFormat="1" ht="72.75" customHeight="1">
      <c r="A135" s="923"/>
      <c r="B135" s="923"/>
      <c r="C135" s="923"/>
      <c r="D135" s="923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8"/>
      <c r="T135" s="918"/>
      <c r="U135" s="918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8"/>
      <c r="AK135" s="918"/>
      <c r="AL135" s="918"/>
      <c r="AM135" s="918"/>
      <c r="AN135" s="918"/>
      <c r="AO135" s="918"/>
      <c r="AP135" s="918"/>
      <c r="AQ135" s="918"/>
      <c r="AR135" s="918"/>
    </row>
    <row r="136" spans="1:44" s="69" customFormat="1" ht="20.100000000000001" customHeight="1">
      <c r="A136" s="919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0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0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0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0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0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0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1"/>
      <c r="B143" s="922" t="s">
        <v>15</v>
      </c>
      <c r="C143" s="922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4" t="s">
        <v>92</v>
      </c>
      <c r="B144" s="924"/>
      <c r="C144" s="924"/>
      <c r="D144" s="924"/>
      <c r="E144" s="924"/>
      <c r="F144" s="924"/>
      <c r="G144" s="924"/>
      <c r="H144" s="924"/>
      <c r="I144" s="924"/>
      <c r="J144" s="924"/>
      <c r="K144" s="924"/>
      <c r="L144" s="924"/>
      <c r="M144" s="924"/>
      <c r="N144" s="924"/>
      <c r="O144" s="924"/>
      <c r="P144" s="924"/>
      <c r="Q144" s="924"/>
      <c r="R144" s="924"/>
      <c r="S144" s="924"/>
      <c r="T144" s="924"/>
      <c r="U144" s="924"/>
      <c r="V144" s="924"/>
      <c r="W144" s="924"/>
      <c r="X144" s="924"/>
      <c r="Y144" s="924"/>
      <c r="Z144" s="924"/>
      <c r="AA144" s="924"/>
      <c r="AB144" s="924"/>
      <c r="AC144" s="924"/>
      <c r="AD144" s="924"/>
      <c r="AE144" s="924"/>
      <c r="AF144" s="924"/>
      <c r="AG144" s="924"/>
      <c r="AH144" s="924"/>
      <c r="AI144" s="924"/>
      <c r="AJ144" s="924"/>
      <c r="AK144" s="924"/>
      <c r="AL144" s="924"/>
      <c r="AM144" s="924"/>
      <c r="AN144" s="924"/>
      <c r="AO144" s="924"/>
      <c r="AP144" s="924"/>
      <c r="AQ144" s="924"/>
      <c r="AR144" s="924"/>
    </row>
    <row r="145" spans="1:44" s="58" customFormat="1" ht="18" customHeight="1">
      <c r="A145" s="923" t="s">
        <v>35</v>
      </c>
      <c r="B145" s="923" t="s">
        <v>0</v>
      </c>
      <c r="C145" s="923" t="s">
        <v>1</v>
      </c>
      <c r="D145" s="923" t="s">
        <v>36</v>
      </c>
      <c r="E145" s="923" t="s">
        <v>37</v>
      </c>
      <c r="F145" s="923"/>
      <c r="G145" s="923"/>
      <c r="H145" s="923"/>
      <c r="I145" s="923"/>
      <c r="J145" s="923"/>
      <c r="K145" s="923"/>
      <c r="L145" s="923"/>
      <c r="M145" s="923"/>
      <c r="N145" s="923"/>
      <c r="O145" s="923"/>
      <c r="P145" s="923"/>
      <c r="Q145" s="923"/>
      <c r="R145" s="923"/>
      <c r="S145" s="918" t="s">
        <v>38</v>
      </c>
      <c r="T145" s="918" t="s">
        <v>39</v>
      </c>
      <c r="U145" s="918" t="s">
        <v>40</v>
      </c>
      <c r="V145" s="923" t="s">
        <v>41</v>
      </c>
      <c r="W145" s="923"/>
      <c r="X145" s="923"/>
      <c r="Y145" s="923"/>
      <c r="Z145" s="923"/>
      <c r="AA145" s="923"/>
      <c r="AB145" s="923"/>
      <c r="AC145" s="923"/>
      <c r="AD145" s="923"/>
      <c r="AE145" s="923"/>
      <c r="AF145" s="923"/>
      <c r="AG145" s="923"/>
      <c r="AH145" s="923"/>
      <c r="AI145" s="923"/>
      <c r="AJ145" s="918" t="s">
        <v>42</v>
      </c>
      <c r="AK145" s="918" t="s">
        <v>43</v>
      </c>
      <c r="AL145" s="918" t="s">
        <v>44</v>
      </c>
      <c r="AM145" s="918" t="s">
        <v>45</v>
      </c>
      <c r="AN145" s="918" t="s">
        <v>46</v>
      </c>
      <c r="AO145" s="918" t="s">
        <v>47</v>
      </c>
      <c r="AP145" s="918" t="s">
        <v>48</v>
      </c>
      <c r="AQ145" s="918" t="s">
        <v>49</v>
      </c>
      <c r="AR145" s="918" t="s">
        <v>2</v>
      </c>
    </row>
    <row r="146" spans="1:44" s="58" customFormat="1" ht="72.75" customHeight="1">
      <c r="A146" s="923"/>
      <c r="B146" s="923"/>
      <c r="C146" s="923"/>
      <c r="D146" s="923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8"/>
      <c r="T146" s="918"/>
      <c r="U146" s="918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8"/>
      <c r="AK146" s="918"/>
      <c r="AL146" s="918"/>
      <c r="AM146" s="918"/>
      <c r="AN146" s="918"/>
      <c r="AO146" s="918"/>
      <c r="AP146" s="918"/>
      <c r="AQ146" s="918"/>
      <c r="AR146" s="918"/>
    </row>
    <row r="147" spans="1:44" s="69" customFormat="1" ht="20.100000000000001" customHeight="1">
      <c r="A147" s="919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0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0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0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0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0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0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1"/>
      <c r="B154" s="922" t="s">
        <v>15</v>
      </c>
      <c r="C154" s="922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4" t="s">
        <v>94</v>
      </c>
      <c r="B155" s="924"/>
      <c r="C155" s="924"/>
      <c r="D155" s="924"/>
      <c r="E155" s="924"/>
      <c r="F155" s="924"/>
      <c r="G155" s="924"/>
      <c r="H155" s="924"/>
      <c r="I155" s="924"/>
      <c r="J155" s="924"/>
      <c r="K155" s="924"/>
      <c r="L155" s="924"/>
      <c r="M155" s="924"/>
      <c r="N155" s="924"/>
      <c r="O155" s="924"/>
      <c r="P155" s="924"/>
      <c r="Q155" s="924"/>
      <c r="R155" s="924"/>
      <c r="S155" s="924"/>
      <c r="T155" s="924"/>
      <c r="U155" s="924"/>
      <c r="V155" s="924"/>
      <c r="W155" s="924"/>
      <c r="X155" s="924"/>
      <c r="Y155" s="924"/>
      <c r="Z155" s="924"/>
      <c r="AA155" s="924"/>
      <c r="AB155" s="924"/>
      <c r="AC155" s="924"/>
      <c r="AD155" s="924"/>
      <c r="AE155" s="924"/>
      <c r="AF155" s="924"/>
      <c r="AG155" s="924"/>
      <c r="AH155" s="924"/>
      <c r="AI155" s="924"/>
      <c r="AJ155" s="924"/>
      <c r="AK155" s="924"/>
      <c r="AL155" s="924"/>
      <c r="AM155" s="924"/>
      <c r="AN155" s="924"/>
      <c r="AO155" s="924"/>
      <c r="AP155" s="924"/>
      <c r="AQ155" s="924"/>
      <c r="AR155" s="924"/>
    </row>
    <row r="156" spans="1:44" s="58" customFormat="1" ht="18" customHeight="1">
      <c r="A156" s="923" t="s">
        <v>35</v>
      </c>
      <c r="B156" s="923" t="s">
        <v>0</v>
      </c>
      <c r="C156" s="923" t="s">
        <v>1</v>
      </c>
      <c r="D156" s="923" t="s">
        <v>36</v>
      </c>
      <c r="E156" s="923" t="s">
        <v>37</v>
      </c>
      <c r="F156" s="923"/>
      <c r="G156" s="923"/>
      <c r="H156" s="923"/>
      <c r="I156" s="923"/>
      <c r="J156" s="923"/>
      <c r="K156" s="923"/>
      <c r="L156" s="923"/>
      <c r="M156" s="923"/>
      <c r="N156" s="923"/>
      <c r="O156" s="923"/>
      <c r="P156" s="923"/>
      <c r="Q156" s="923"/>
      <c r="R156" s="923"/>
      <c r="S156" s="918" t="s">
        <v>38</v>
      </c>
      <c r="T156" s="918" t="s">
        <v>39</v>
      </c>
      <c r="U156" s="918" t="s">
        <v>40</v>
      </c>
      <c r="V156" s="923" t="s">
        <v>41</v>
      </c>
      <c r="W156" s="923"/>
      <c r="X156" s="923"/>
      <c r="Y156" s="923"/>
      <c r="Z156" s="923"/>
      <c r="AA156" s="923"/>
      <c r="AB156" s="923"/>
      <c r="AC156" s="923"/>
      <c r="AD156" s="923"/>
      <c r="AE156" s="923"/>
      <c r="AF156" s="923"/>
      <c r="AG156" s="923"/>
      <c r="AH156" s="923"/>
      <c r="AI156" s="923"/>
      <c r="AJ156" s="918" t="s">
        <v>42</v>
      </c>
      <c r="AK156" s="918" t="s">
        <v>43</v>
      </c>
      <c r="AL156" s="918" t="s">
        <v>44</v>
      </c>
      <c r="AM156" s="918" t="s">
        <v>45</v>
      </c>
      <c r="AN156" s="918" t="s">
        <v>46</v>
      </c>
      <c r="AO156" s="918" t="s">
        <v>47</v>
      </c>
      <c r="AP156" s="918" t="s">
        <v>48</v>
      </c>
      <c r="AQ156" s="918" t="s">
        <v>49</v>
      </c>
      <c r="AR156" s="918" t="s">
        <v>2</v>
      </c>
    </row>
    <row r="157" spans="1:44" s="58" customFormat="1" ht="72.75" customHeight="1">
      <c r="A157" s="923"/>
      <c r="B157" s="923"/>
      <c r="C157" s="923"/>
      <c r="D157" s="923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8"/>
      <c r="T157" s="918"/>
      <c r="U157" s="918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8"/>
      <c r="AK157" s="918"/>
      <c r="AL157" s="918"/>
      <c r="AM157" s="918"/>
      <c r="AN157" s="918"/>
      <c r="AO157" s="918"/>
      <c r="AP157" s="918"/>
      <c r="AQ157" s="918"/>
      <c r="AR157" s="918"/>
    </row>
    <row r="158" spans="1:44" s="69" customFormat="1" ht="20.100000000000001" customHeight="1">
      <c r="A158" s="919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0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0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0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0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0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0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1"/>
      <c r="B165" s="922" t="s">
        <v>15</v>
      </c>
      <c r="C165" s="922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4" t="s">
        <v>96</v>
      </c>
      <c r="B166" s="924"/>
      <c r="C166" s="924"/>
      <c r="D166" s="924"/>
      <c r="E166" s="924"/>
      <c r="F166" s="924"/>
      <c r="G166" s="924"/>
      <c r="H166" s="924"/>
      <c r="I166" s="924"/>
      <c r="J166" s="924"/>
      <c r="K166" s="924"/>
      <c r="L166" s="924"/>
      <c r="M166" s="924"/>
      <c r="N166" s="924"/>
      <c r="O166" s="924"/>
      <c r="P166" s="924"/>
      <c r="Q166" s="924"/>
      <c r="R166" s="924"/>
      <c r="S166" s="924"/>
      <c r="T166" s="924"/>
      <c r="U166" s="924"/>
      <c r="V166" s="924"/>
      <c r="W166" s="924"/>
      <c r="X166" s="924"/>
      <c r="Y166" s="924"/>
      <c r="Z166" s="924"/>
      <c r="AA166" s="924"/>
      <c r="AB166" s="924"/>
      <c r="AC166" s="924"/>
      <c r="AD166" s="924"/>
      <c r="AE166" s="924"/>
      <c r="AF166" s="924"/>
      <c r="AG166" s="924"/>
      <c r="AH166" s="924"/>
      <c r="AI166" s="924"/>
      <c r="AJ166" s="924"/>
      <c r="AK166" s="924"/>
      <c r="AL166" s="924"/>
      <c r="AM166" s="924"/>
      <c r="AN166" s="924"/>
      <c r="AO166" s="924"/>
      <c r="AP166" s="924"/>
      <c r="AQ166" s="924"/>
      <c r="AR166" s="924"/>
    </row>
    <row r="167" spans="1:44" s="58" customFormat="1" ht="18" customHeight="1">
      <c r="A167" s="923" t="s">
        <v>35</v>
      </c>
      <c r="B167" s="923" t="s">
        <v>0</v>
      </c>
      <c r="C167" s="923" t="s">
        <v>1</v>
      </c>
      <c r="D167" s="923" t="s">
        <v>36</v>
      </c>
      <c r="E167" s="923" t="s">
        <v>37</v>
      </c>
      <c r="F167" s="923"/>
      <c r="G167" s="923"/>
      <c r="H167" s="923"/>
      <c r="I167" s="923"/>
      <c r="J167" s="923"/>
      <c r="K167" s="923"/>
      <c r="L167" s="923"/>
      <c r="M167" s="923"/>
      <c r="N167" s="923"/>
      <c r="O167" s="923"/>
      <c r="P167" s="923"/>
      <c r="Q167" s="923"/>
      <c r="R167" s="923"/>
      <c r="S167" s="918" t="s">
        <v>38</v>
      </c>
      <c r="T167" s="918" t="s">
        <v>39</v>
      </c>
      <c r="U167" s="918" t="s">
        <v>40</v>
      </c>
      <c r="V167" s="923" t="s">
        <v>41</v>
      </c>
      <c r="W167" s="923"/>
      <c r="X167" s="923"/>
      <c r="Y167" s="923"/>
      <c r="Z167" s="923"/>
      <c r="AA167" s="923"/>
      <c r="AB167" s="923"/>
      <c r="AC167" s="923"/>
      <c r="AD167" s="923"/>
      <c r="AE167" s="923"/>
      <c r="AF167" s="923"/>
      <c r="AG167" s="923"/>
      <c r="AH167" s="923"/>
      <c r="AI167" s="923"/>
      <c r="AJ167" s="918" t="s">
        <v>42</v>
      </c>
      <c r="AK167" s="918" t="s">
        <v>43</v>
      </c>
      <c r="AL167" s="918" t="s">
        <v>44</v>
      </c>
      <c r="AM167" s="918" t="s">
        <v>45</v>
      </c>
      <c r="AN167" s="918" t="s">
        <v>46</v>
      </c>
      <c r="AO167" s="918" t="s">
        <v>47</v>
      </c>
      <c r="AP167" s="918" t="s">
        <v>48</v>
      </c>
      <c r="AQ167" s="918" t="s">
        <v>49</v>
      </c>
      <c r="AR167" s="918" t="s">
        <v>2</v>
      </c>
    </row>
    <row r="168" spans="1:44" s="58" customFormat="1" ht="72.75" customHeight="1">
      <c r="A168" s="923"/>
      <c r="B168" s="923"/>
      <c r="C168" s="923"/>
      <c r="D168" s="923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8"/>
      <c r="T168" s="918"/>
      <c r="U168" s="918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8"/>
      <c r="AK168" s="918"/>
      <c r="AL168" s="918"/>
      <c r="AM168" s="918"/>
      <c r="AN168" s="918"/>
      <c r="AO168" s="918"/>
      <c r="AP168" s="918"/>
      <c r="AQ168" s="918"/>
      <c r="AR168" s="918"/>
    </row>
    <row r="169" spans="1:44" s="69" customFormat="1" ht="20.100000000000001" customHeight="1">
      <c r="A169" s="919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0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0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0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0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0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0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1"/>
      <c r="B176" s="922" t="s">
        <v>15</v>
      </c>
      <c r="C176" s="922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4" t="s">
        <v>98</v>
      </c>
      <c r="B177" s="924"/>
      <c r="C177" s="924"/>
      <c r="D177" s="924"/>
      <c r="E177" s="924"/>
      <c r="F177" s="924"/>
      <c r="G177" s="924"/>
      <c r="H177" s="924"/>
      <c r="I177" s="924"/>
      <c r="J177" s="924"/>
      <c r="K177" s="924"/>
      <c r="L177" s="924"/>
      <c r="M177" s="924"/>
      <c r="N177" s="924"/>
      <c r="O177" s="924"/>
      <c r="P177" s="924"/>
      <c r="Q177" s="924"/>
      <c r="R177" s="924"/>
      <c r="S177" s="924"/>
      <c r="T177" s="924"/>
      <c r="U177" s="924"/>
      <c r="V177" s="924"/>
      <c r="W177" s="924"/>
      <c r="X177" s="924"/>
      <c r="Y177" s="924"/>
      <c r="Z177" s="924"/>
      <c r="AA177" s="924"/>
      <c r="AB177" s="924"/>
      <c r="AC177" s="924"/>
      <c r="AD177" s="924"/>
      <c r="AE177" s="924"/>
      <c r="AF177" s="924"/>
      <c r="AG177" s="924"/>
      <c r="AH177" s="924"/>
      <c r="AI177" s="924"/>
      <c r="AJ177" s="924"/>
      <c r="AK177" s="924"/>
      <c r="AL177" s="924"/>
      <c r="AM177" s="924"/>
      <c r="AN177" s="924"/>
      <c r="AO177" s="924"/>
      <c r="AP177" s="924"/>
      <c r="AQ177" s="924"/>
      <c r="AR177" s="924"/>
    </row>
    <row r="178" spans="1:44" s="58" customFormat="1" ht="18" customHeight="1">
      <c r="A178" s="923" t="s">
        <v>35</v>
      </c>
      <c r="B178" s="923" t="s">
        <v>0</v>
      </c>
      <c r="C178" s="923" t="s">
        <v>1</v>
      </c>
      <c r="D178" s="923" t="s">
        <v>36</v>
      </c>
      <c r="E178" s="923" t="s">
        <v>37</v>
      </c>
      <c r="F178" s="923"/>
      <c r="G178" s="923"/>
      <c r="H178" s="923"/>
      <c r="I178" s="923"/>
      <c r="J178" s="923"/>
      <c r="K178" s="923"/>
      <c r="L178" s="923"/>
      <c r="M178" s="923"/>
      <c r="N178" s="923"/>
      <c r="O178" s="923"/>
      <c r="P178" s="923"/>
      <c r="Q178" s="923"/>
      <c r="R178" s="923"/>
      <c r="S178" s="918" t="s">
        <v>38</v>
      </c>
      <c r="T178" s="918" t="s">
        <v>39</v>
      </c>
      <c r="U178" s="918" t="s">
        <v>40</v>
      </c>
      <c r="V178" s="923" t="s">
        <v>41</v>
      </c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18" t="s">
        <v>42</v>
      </c>
      <c r="AK178" s="918" t="s">
        <v>43</v>
      </c>
      <c r="AL178" s="918" t="s">
        <v>44</v>
      </c>
      <c r="AM178" s="918" t="s">
        <v>45</v>
      </c>
      <c r="AN178" s="918" t="s">
        <v>46</v>
      </c>
      <c r="AO178" s="918" t="s">
        <v>47</v>
      </c>
      <c r="AP178" s="918" t="s">
        <v>48</v>
      </c>
      <c r="AQ178" s="918" t="s">
        <v>49</v>
      </c>
      <c r="AR178" s="918" t="s">
        <v>2</v>
      </c>
    </row>
    <row r="179" spans="1:44" s="58" customFormat="1" ht="72.75" customHeight="1">
      <c r="A179" s="923"/>
      <c r="B179" s="923"/>
      <c r="C179" s="923"/>
      <c r="D179" s="923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8"/>
      <c r="T179" s="918"/>
      <c r="U179" s="918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8"/>
      <c r="AK179" s="918"/>
      <c r="AL179" s="918"/>
      <c r="AM179" s="918"/>
      <c r="AN179" s="918"/>
      <c r="AO179" s="918"/>
      <c r="AP179" s="918"/>
      <c r="AQ179" s="918"/>
      <c r="AR179" s="918"/>
    </row>
    <row r="180" spans="1:44" s="69" customFormat="1" ht="20.100000000000001" customHeight="1">
      <c r="A180" s="919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0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0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0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0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0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0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1"/>
      <c r="B187" s="922" t="s">
        <v>15</v>
      </c>
      <c r="C187" s="922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4" t="s">
        <v>100</v>
      </c>
      <c r="B188" s="924"/>
      <c r="C188" s="924"/>
      <c r="D188" s="924"/>
      <c r="E188" s="924"/>
      <c r="F188" s="924"/>
      <c r="G188" s="924"/>
      <c r="H188" s="924"/>
      <c r="I188" s="924"/>
      <c r="J188" s="924"/>
      <c r="K188" s="924"/>
      <c r="L188" s="924"/>
      <c r="M188" s="924"/>
      <c r="N188" s="924"/>
      <c r="O188" s="924"/>
      <c r="P188" s="924"/>
      <c r="Q188" s="924"/>
      <c r="R188" s="924"/>
      <c r="S188" s="924"/>
      <c r="T188" s="924"/>
      <c r="U188" s="924"/>
      <c r="V188" s="924"/>
      <c r="W188" s="924"/>
      <c r="X188" s="924"/>
      <c r="Y188" s="924"/>
      <c r="Z188" s="924"/>
      <c r="AA188" s="924"/>
      <c r="AB188" s="924"/>
      <c r="AC188" s="924"/>
      <c r="AD188" s="924"/>
      <c r="AE188" s="924"/>
      <c r="AF188" s="924"/>
      <c r="AG188" s="924"/>
      <c r="AH188" s="924"/>
      <c r="AI188" s="924"/>
      <c r="AJ188" s="924"/>
      <c r="AK188" s="924"/>
      <c r="AL188" s="924"/>
      <c r="AM188" s="924"/>
      <c r="AN188" s="924"/>
      <c r="AO188" s="924"/>
      <c r="AP188" s="924"/>
      <c r="AQ188" s="924"/>
      <c r="AR188" s="924"/>
    </row>
    <row r="189" spans="1:44" s="58" customFormat="1" ht="18" customHeight="1">
      <c r="A189" s="923" t="s">
        <v>35</v>
      </c>
      <c r="B189" s="923" t="s">
        <v>0</v>
      </c>
      <c r="C189" s="923" t="s">
        <v>1</v>
      </c>
      <c r="D189" s="923" t="s">
        <v>36</v>
      </c>
      <c r="E189" s="923" t="s">
        <v>37</v>
      </c>
      <c r="F189" s="923"/>
      <c r="G189" s="923"/>
      <c r="H189" s="923"/>
      <c r="I189" s="923"/>
      <c r="J189" s="923"/>
      <c r="K189" s="923"/>
      <c r="L189" s="923"/>
      <c r="M189" s="923"/>
      <c r="N189" s="923"/>
      <c r="O189" s="923"/>
      <c r="P189" s="923"/>
      <c r="Q189" s="923"/>
      <c r="R189" s="923"/>
      <c r="S189" s="918" t="s">
        <v>38</v>
      </c>
      <c r="T189" s="918" t="s">
        <v>39</v>
      </c>
      <c r="U189" s="918" t="s">
        <v>40</v>
      </c>
      <c r="V189" s="923" t="s">
        <v>41</v>
      </c>
      <c r="W189" s="923"/>
      <c r="X189" s="923"/>
      <c r="Y189" s="923"/>
      <c r="Z189" s="923"/>
      <c r="AA189" s="923"/>
      <c r="AB189" s="923"/>
      <c r="AC189" s="923"/>
      <c r="AD189" s="923"/>
      <c r="AE189" s="923"/>
      <c r="AF189" s="923"/>
      <c r="AG189" s="923"/>
      <c r="AH189" s="923"/>
      <c r="AI189" s="923"/>
      <c r="AJ189" s="918" t="s">
        <v>42</v>
      </c>
      <c r="AK189" s="918" t="s">
        <v>43</v>
      </c>
      <c r="AL189" s="918" t="s">
        <v>44</v>
      </c>
      <c r="AM189" s="918" t="s">
        <v>45</v>
      </c>
      <c r="AN189" s="918" t="s">
        <v>46</v>
      </c>
      <c r="AO189" s="918" t="s">
        <v>47</v>
      </c>
      <c r="AP189" s="918" t="s">
        <v>48</v>
      </c>
      <c r="AQ189" s="918" t="s">
        <v>49</v>
      </c>
      <c r="AR189" s="918" t="s">
        <v>2</v>
      </c>
    </row>
    <row r="190" spans="1:44" s="58" customFormat="1" ht="72.75" customHeight="1">
      <c r="A190" s="923"/>
      <c r="B190" s="923"/>
      <c r="C190" s="923"/>
      <c r="D190" s="923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8"/>
      <c r="T190" s="918"/>
      <c r="U190" s="918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8"/>
      <c r="AK190" s="918"/>
      <c r="AL190" s="918"/>
      <c r="AM190" s="918"/>
      <c r="AN190" s="918"/>
      <c r="AO190" s="918"/>
      <c r="AP190" s="918"/>
      <c r="AQ190" s="918"/>
      <c r="AR190" s="918"/>
    </row>
    <row r="191" spans="1:44" s="69" customFormat="1" ht="20.100000000000001" customHeight="1">
      <c r="A191" s="919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0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0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0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0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0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0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1"/>
      <c r="B198" s="922" t="s">
        <v>15</v>
      </c>
      <c r="C198" s="922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4" t="s">
        <v>102</v>
      </c>
      <c r="B199" s="924"/>
      <c r="C199" s="924"/>
      <c r="D199" s="924"/>
      <c r="E199" s="924"/>
      <c r="F199" s="924"/>
      <c r="G199" s="924"/>
      <c r="H199" s="924"/>
      <c r="I199" s="924"/>
      <c r="J199" s="924"/>
      <c r="K199" s="924"/>
      <c r="L199" s="924"/>
      <c r="M199" s="924"/>
      <c r="N199" s="924"/>
      <c r="O199" s="924"/>
      <c r="P199" s="924"/>
      <c r="Q199" s="924"/>
      <c r="R199" s="924"/>
      <c r="S199" s="924"/>
      <c r="T199" s="924"/>
      <c r="U199" s="924"/>
      <c r="V199" s="924"/>
      <c r="W199" s="924"/>
      <c r="X199" s="924"/>
      <c r="Y199" s="924"/>
      <c r="Z199" s="924"/>
      <c r="AA199" s="924"/>
      <c r="AB199" s="924"/>
      <c r="AC199" s="924"/>
      <c r="AD199" s="924"/>
      <c r="AE199" s="924"/>
      <c r="AF199" s="924"/>
      <c r="AG199" s="924"/>
      <c r="AH199" s="924"/>
      <c r="AI199" s="924"/>
      <c r="AJ199" s="924"/>
      <c r="AK199" s="924"/>
      <c r="AL199" s="924"/>
      <c r="AM199" s="924"/>
      <c r="AN199" s="924"/>
      <c r="AO199" s="924"/>
      <c r="AP199" s="924"/>
      <c r="AQ199" s="924"/>
      <c r="AR199" s="924"/>
    </row>
    <row r="200" spans="1:44" s="58" customFormat="1" ht="18" customHeight="1">
      <c r="A200" s="923" t="s">
        <v>35</v>
      </c>
      <c r="B200" s="923" t="s">
        <v>0</v>
      </c>
      <c r="C200" s="923" t="s">
        <v>1</v>
      </c>
      <c r="D200" s="923" t="s">
        <v>36</v>
      </c>
      <c r="E200" s="923" t="s">
        <v>37</v>
      </c>
      <c r="F200" s="923"/>
      <c r="G200" s="923"/>
      <c r="H200" s="923"/>
      <c r="I200" s="923"/>
      <c r="J200" s="923"/>
      <c r="K200" s="923"/>
      <c r="L200" s="923"/>
      <c r="M200" s="923"/>
      <c r="N200" s="923"/>
      <c r="O200" s="923"/>
      <c r="P200" s="923"/>
      <c r="Q200" s="923"/>
      <c r="R200" s="923"/>
      <c r="S200" s="918" t="s">
        <v>38</v>
      </c>
      <c r="T200" s="918" t="s">
        <v>39</v>
      </c>
      <c r="U200" s="918" t="s">
        <v>40</v>
      </c>
      <c r="V200" s="923" t="s">
        <v>41</v>
      </c>
      <c r="W200" s="923"/>
      <c r="X200" s="923"/>
      <c r="Y200" s="923"/>
      <c r="Z200" s="923"/>
      <c r="AA200" s="923"/>
      <c r="AB200" s="923"/>
      <c r="AC200" s="923"/>
      <c r="AD200" s="923"/>
      <c r="AE200" s="923"/>
      <c r="AF200" s="923"/>
      <c r="AG200" s="923"/>
      <c r="AH200" s="923"/>
      <c r="AI200" s="923"/>
      <c r="AJ200" s="918" t="s">
        <v>42</v>
      </c>
      <c r="AK200" s="918" t="s">
        <v>43</v>
      </c>
      <c r="AL200" s="918" t="s">
        <v>44</v>
      </c>
      <c r="AM200" s="918" t="s">
        <v>45</v>
      </c>
      <c r="AN200" s="918" t="s">
        <v>46</v>
      </c>
      <c r="AO200" s="918" t="s">
        <v>47</v>
      </c>
      <c r="AP200" s="918" t="s">
        <v>48</v>
      </c>
      <c r="AQ200" s="918" t="s">
        <v>49</v>
      </c>
      <c r="AR200" s="918" t="s">
        <v>2</v>
      </c>
    </row>
    <row r="201" spans="1:44" s="58" customFormat="1" ht="72.75" customHeight="1">
      <c r="A201" s="923"/>
      <c r="B201" s="923"/>
      <c r="C201" s="923"/>
      <c r="D201" s="923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8"/>
      <c r="T201" s="918"/>
      <c r="U201" s="918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8"/>
      <c r="AK201" s="918"/>
      <c r="AL201" s="918"/>
      <c r="AM201" s="918"/>
      <c r="AN201" s="918"/>
      <c r="AO201" s="918"/>
      <c r="AP201" s="918"/>
      <c r="AQ201" s="918"/>
      <c r="AR201" s="918"/>
    </row>
    <row r="202" spans="1:44" s="69" customFormat="1" ht="20.100000000000001" customHeight="1">
      <c r="A202" s="919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0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0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0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0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0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0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1"/>
      <c r="B209" s="922" t="s">
        <v>15</v>
      </c>
      <c r="C209" s="922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4" t="s">
        <v>104</v>
      </c>
      <c r="B210" s="924"/>
      <c r="C210" s="924"/>
      <c r="D210" s="924"/>
      <c r="E210" s="924"/>
      <c r="F210" s="924"/>
      <c r="G210" s="924"/>
      <c r="H210" s="924"/>
      <c r="I210" s="924"/>
      <c r="J210" s="924"/>
      <c r="K210" s="924"/>
      <c r="L210" s="924"/>
      <c r="M210" s="924"/>
      <c r="N210" s="924"/>
      <c r="O210" s="924"/>
      <c r="P210" s="924"/>
      <c r="Q210" s="924"/>
      <c r="R210" s="924"/>
      <c r="S210" s="924"/>
      <c r="T210" s="924"/>
      <c r="U210" s="924"/>
      <c r="V210" s="924"/>
      <c r="W210" s="924"/>
      <c r="X210" s="924"/>
      <c r="Y210" s="924"/>
      <c r="Z210" s="924"/>
      <c r="AA210" s="924"/>
      <c r="AB210" s="924"/>
      <c r="AC210" s="924"/>
      <c r="AD210" s="924"/>
      <c r="AE210" s="924"/>
      <c r="AF210" s="924"/>
      <c r="AG210" s="924"/>
      <c r="AH210" s="924"/>
      <c r="AI210" s="924"/>
      <c r="AJ210" s="924"/>
      <c r="AK210" s="924"/>
      <c r="AL210" s="924"/>
      <c r="AM210" s="924"/>
      <c r="AN210" s="924"/>
      <c r="AO210" s="924"/>
      <c r="AP210" s="924"/>
      <c r="AQ210" s="924"/>
      <c r="AR210" s="924"/>
    </row>
    <row r="211" spans="1:44" s="58" customFormat="1" ht="18" customHeight="1">
      <c r="A211" s="923" t="s">
        <v>35</v>
      </c>
      <c r="B211" s="923" t="s">
        <v>0</v>
      </c>
      <c r="C211" s="923" t="s">
        <v>1</v>
      </c>
      <c r="D211" s="923" t="s">
        <v>36</v>
      </c>
      <c r="E211" s="923" t="s">
        <v>37</v>
      </c>
      <c r="F211" s="923"/>
      <c r="G211" s="923"/>
      <c r="H211" s="923"/>
      <c r="I211" s="923"/>
      <c r="J211" s="923"/>
      <c r="K211" s="923"/>
      <c r="L211" s="923"/>
      <c r="M211" s="923"/>
      <c r="N211" s="923"/>
      <c r="O211" s="923"/>
      <c r="P211" s="923"/>
      <c r="Q211" s="923"/>
      <c r="R211" s="923"/>
      <c r="S211" s="918" t="s">
        <v>38</v>
      </c>
      <c r="T211" s="918" t="s">
        <v>39</v>
      </c>
      <c r="U211" s="918" t="s">
        <v>40</v>
      </c>
      <c r="V211" s="923" t="s">
        <v>41</v>
      </c>
      <c r="W211" s="923"/>
      <c r="X211" s="923"/>
      <c r="Y211" s="923"/>
      <c r="Z211" s="923"/>
      <c r="AA211" s="923"/>
      <c r="AB211" s="923"/>
      <c r="AC211" s="923"/>
      <c r="AD211" s="923"/>
      <c r="AE211" s="923"/>
      <c r="AF211" s="923"/>
      <c r="AG211" s="923"/>
      <c r="AH211" s="923"/>
      <c r="AI211" s="923"/>
      <c r="AJ211" s="918" t="s">
        <v>42</v>
      </c>
      <c r="AK211" s="918" t="s">
        <v>43</v>
      </c>
      <c r="AL211" s="918" t="s">
        <v>44</v>
      </c>
      <c r="AM211" s="918" t="s">
        <v>45</v>
      </c>
      <c r="AN211" s="918" t="s">
        <v>46</v>
      </c>
      <c r="AO211" s="918" t="s">
        <v>47</v>
      </c>
      <c r="AP211" s="918" t="s">
        <v>48</v>
      </c>
      <c r="AQ211" s="918" t="s">
        <v>49</v>
      </c>
      <c r="AR211" s="918" t="s">
        <v>2</v>
      </c>
    </row>
    <row r="212" spans="1:44" s="58" customFormat="1" ht="72.75" customHeight="1">
      <c r="A212" s="923"/>
      <c r="B212" s="923"/>
      <c r="C212" s="923"/>
      <c r="D212" s="923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8"/>
      <c r="T212" s="918"/>
      <c r="U212" s="918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8"/>
      <c r="AK212" s="918"/>
      <c r="AL212" s="918"/>
      <c r="AM212" s="918"/>
      <c r="AN212" s="918"/>
      <c r="AO212" s="918"/>
      <c r="AP212" s="918"/>
      <c r="AQ212" s="918"/>
      <c r="AR212" s="918"/>
    </row>
    <row r="213" spans="1:44" s="69" customFormat="1" ht="20.100000000000001" customHeight="1">
      <c r="A213" s="919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0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0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0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0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0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0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1"/>
      <c r="B220" s="922" t="s">
        <v>15</v>
      </c>
      <c r="C220" s="922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4" t="s">
        <v>106</v>
      </c>
      <c r="B221" s="924"/>
      <c r="C221" s="924"/>
      <c r="D221" s="924"/>
      <c r="E221" s="924"/>
      <c r="F221" s="924"/>
      <c r="G221" s="924"/>
      <c r="H221" s="924"/>
      <c r="I221" s="924"/>
      <c r="J221" s="924"/>
      <c r="K221" s="924"/>
      <c r="L221" s="924"/>
      <c r="M221" s="924"/>
      <c r="N221" s="924"/>
      <c r="O221" s="924"/>
      <c r="P221" s="924"/>
      <c r="Q221" s="924"/>
      <c r="R221" s="924"/>
      <c r="S221" s="924"/>
      <c r="T221" s="924"/>
      <c r="U221" s="924"/>
      <c r="V221" s="924"/>
      <c r="W221" s="924"/>
      <c r="X221" s="924"/>
      <c r="Y221" s="924"/>
      <c r="Z221" s="924"/>
      <c r="AA221" s="924"/>
      <c r="AB221" s="924"/>
      <c r="AC221" s="924"/>
      <c r="AD221" s="924"/>
      <c r="AE221" s="924"/>
      <c r="AF221" s="924"/>
      <c r="AG221" s="924"/>
      <c r="AH221" s="924"/>
      <c r="AI221" s="924"/>
      <c r="AJ221" s="924"/>
      <c r="AK221" s="924"/>
      <c r="AL221" s="924"/>
      <c r="AM221" s="924"/>
      <c r="AN221" s="924"/>
      <c r="AO221" s="924"/>
      <c r="AP221" s="924"/>
      <c r="AQ221" s="924"/>
      <c r="AR221" s="924"/>
    </row>
    <row r="222" spans="1:44" s="58" customFormat="1" ht="18" customHeight="1">
      <c r="A222" s="923" t="s">
        <v>35</v>
      </c>
      <c r="B222" s="923" t="s">
        <v>0</v>
      </c>
      <c r="C222" s="923" t="s">
        <v>1</v>
      </c>
      <c r="D222" s="923" t="s">
        <v>36</v>
      </c>
      <c r="E222" s="923" t="s">
        <v>37</v>
      </c>
      <c r="F222" s="923"/>
      <c r="G222" s="923"/>
      <c r="H222" s="923"/>
      <c r="I222" s="923"/>
      <c r="J222" s="923"/>
      <c r="K222" s="923"/>
      <c r="L222" s="923"/>
      <c r="M222" s="923"/>
      <c r="N222" s="923"/>
      <c r="O222" s="923"/>
      <c r="P222" s="923"/>
      <c r="Q222" s="923"/>
      <c r="R222" s="923"/>
      <c r="S222" s="918" t="s">
        <v>38</v>
      </c>
      <c r="T222" s="918" t="s">
        <v>39</v>
      </c>
      <c r="U222" s="918" t="s">
        <v>40</v>
      </c>
      <c r="V222" s="923" t="s">
        <v>41</v>
      </c>
      <c r="W222" s="923"/>
      <c r="X222" s="923"/>
      <c r="Y222" s="923"/>
      <c r="Z222" s="923"/>
      <c r="AA222" s="923"/>
      <c r="AB222" s="923"/>
      <c r="AC222" s="923"/>
      <c r="AD222" s="923"/>
      <c r="AE222" s="923"/>
      <c r="AF222" s="923"/>
      <c r="AG222" s="923"/>
      <c r="AH222" s="923"/>
      <c r="AI222" s="923"/>
      <c r="AJ222" s="918" t="s">
        <v>42</v>
      </c>
      <c r="AK222" s="918" t="s">
        <v>43</v>
      </c>
      <c r="AL222" s="918" t="s">
        <v>44</v>
      </c>
      <c r="AM222" s="918" t="s">
        <v>45</v>
      </c>
      <c r="AN222" s="918" t="s">
        <v>46</v>
      </c>
      <c r="AO222" s="918" t="s">
        <v>47</v>
      </c>
      <c r="AP222" s="918" t="s">
        <v>48</v>
      </c>
      <c r="AQ222" s="918" t="s">
        <v>49</v>
      </c>
      <c r="AR222" s="918" t="s">
        <v>2</v>
      </c>
    </row>
    <row r="223" spans="1:44" s="58" customFormat="1" ht="72.75" customHeight="1">
      <c r="A223" s="923"/>
      <c r="B223" s="923"/>
      <c r="C223" s="923"/>
      <c r="D223" s="923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8"/>
      <c r="T223" s="918"/>
      <c r="U223" s="918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8"/>
      <c r="AK223" s="918"/>
      <c r="AL223" s="918"/>
      <c r="AM223" s="918"/>
      <c r="AN223" s="918"/>
      <c r="AO223" s="918"/>
      <c r="AP223" s="918"/>
      <c r="AQ223" s="918"/>
      <c r="AR223" s="918"/>
    </row>
    <row r="224" spans="1:44" s="69" customFormat="1" ht="20.100000000000001" customHeight="1">
      <c r="A224" s="919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0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0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0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0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0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0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1"/>
      <c r="B231" s="922" t="s">
        <v>15</v>
      </c>
      <c r="C231" s="922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4" t="s">
        <v>108</v>
      </c>
      <c r="B232" s="924"/>
      <c r="C232" s="924"/>
      <c r="D232" s="924"/>
      <c r="E232" s="924"/>
      <c r="F232" s="924"/>
      <c r="G232" s="924"/>
      <c r="H232" s="924"/>
      <c r="I232" s="924"/>
      <c r="J232" s="924"/>
      <c r="K232" s="924"/>
      <c r="L232" s="924"/>
      <c r="M232" s="924"/>
      <c r="N232" s="924"/>
      <c r="O232" s="924"/>
      <c r="P232" s="924"/>
      <c r="Q232" s="924"/>
      <c r="R232" s="924"/>
      <c r="S232" s="924"/>
      <c r="T232" s="924"/>
      <c r="U232" s="924"/>
      <c r="V232" s="924"/>
      <c r="W232" s="924"/>
      <c r="X232" s="924"/>
      <c r="Y232" s="924"/>
      <c r="Z232" s="924"/>
      <c r="AA232" s="924"/>
      <c r="AB232" s="924"/>
      <c r="AC232" s="924"/>
      <c r="AD232" s="924"/>
      <c r="AE232" s="924"/>
      <c r="AF232" s="924"/>
      <c r="AG232" s="924"/>
      <c r="AH232" s="924"/>
      <c r="AI232" s="924"/>
      <c r="AJ232" s="924"/>
      <c r="AK232" s="924"/>
      <c r="AL232" s="924"/>
      <c r="AM232" s="924"/>
      <c r="AN232" s="924"/>
      <c r="AO232" s="924"/>
      <c r="AP232" s="924"/>
      <c r="AQ232" s="924"/>
      <c r="AR232" s="924"/>
    </row>
    <row r="233" spans="1:44" s="58" customFormat="1" ht="18" customHeight="1">
      <c r="A233" s="923" t="s">
        <v>35</v>
      </c>
      <c r="B233" s="923" t="s">
        <v>0</v>
      </c>
      <c r="C233" s="923" t="s">
        <v>1</v>
      </c>
      <c r="D233" s="923" t="s">
        <v>36</v>
      </c>
      <c r="E233" s="923" t="s">
        <v>37</v>
      </c>
      <c r="F233" s="923"/>
      <c r="G233" s="923"/>
      <c r="H233" s="923"/>
      <c r="I233" s="923"/>
      <c r="J233" s="923"/>
      <c r="K233" s="923"/>
      <c r="L233" s="923"/>
      <c r="M233" s="923"/>
      <c r="N233" s="923"/>
      <c r="O233" s="923"/>
      <c r="P233" s="923"/>
      <c r="Q233" s="923"/>
      <c r="R233" s="923"/>
      <c r="S233" s="918" t="s">
        <v>38</v>
      </c>
      <c r="T233" s="918" t="s">
        <v>39</v>
      </c>
      <c r="U233" s="918" t="s">
        <v>40</v>
      </c>
      <c r="V233" s="923" t="s">
        <v>41</v>
      </c>
      <c r="W233" s="923"/>
      <c r="X233" s="923"/>
      <c r="Y233" s="923"/>
      <c r="Z233" s="923"/>
      <c r="AA233" s="923"/>
      <c r="AB233" s="923"/>
      <c r="AC233" s="923"/>
      <c r="AD233" s="923"/>
      <c r="AE233" s="923"/>
      <c r="AF233" s="923"/>
      <c r="AG233" s="923"/>
      <c r="AH233" s="923"/>
      <c r="AI233" s="923"/>
      <c r="AJ233" s="918" t="s">
        <v>42</v>
      </c>
      <c r="AK233" s="918" t="s">
        <v>43</v>
      </c>
      <c r="AL233" s="918" t="s">
        <v>44</v>
      </c>
      <c r="AM233" s="918" t="s">
        <v>45</v>
      </c>
      <c r="AN233" s="918" t="s">
        <v>46</v>
      </c>
      <c r="AO233" s="918" t="s">
        <v>47</v>
      </c>
      <c r="AP233" s="918" t="s">
        <v>48</v>
      </c>
      <c r="AQ233" s="918" t="s">
        <v>49</v>
      </c>
      <c r="AR233" s="918" t="s">
        <v>2</v>
      </c>
    </row>
    <row r="234" spans="1:44" s="58" customFormat="1" ht="72.75" customHeight="1">
      <c r="A234" s="923"/>
      <c r="B234" s="923"/>
      <c r="C234" s="923"/>
      <c r="D234" s="923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8"/>
      <c r="T234" s="918"/>
      <c r="U234" s="918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8"/>
      <c r="AK234" s="918"/>
      <c r="AL234" s="918"/>
      <c r="AM234" s="918"/>
      <c r="AN234" s="918"/>
      <c r="AO234" s="918"/>
      <c r="AP234" s="918"/>
      <c r="AQ234" s="918"/>
      <c r="AR234" s="918"/>
    </row>
    <row r="235" spans="1:44" s="69" customFormat="1" ht="20.100000000000001" customHeight="1">
      <c r="A235" s="919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0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0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0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0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0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0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1"/>
      <c r="B242" s="922" t="s">
        <v>15</v>
      </c>
      <c r="C242" s="922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4" t="s">
        <v>110</v>
      </c>
      <c r="B243" s="924"/>
      <c r="C243" s="924"/>
      <c r="D243" s="924"/>
      <c r="E243" s="924"/>
      <c r="F243" s="924"/>
      <c r="G243" s="924"/>
      <c r="H243" s="924"/>
      <c r="I243" s="924"/>
      <c r="J243" s="924"/>
      <c r="K243" s="924"/>
      <c r="L243" s="924"/>
      <c r="M243" s="924"/>
      <c r="N243" s="924"/>
      <c r="O243" s="924"/>
      <c r="P243" s="924"/>
      <c r="Q243" s="924"/>
      <c r="R243" s="924"/>
      <c r="S243" s="924"/>
      <c r="T243" s="924"/>
      <c r="U243" s="924"/>
      <c r="V243" s="924"/>
      <c r="W243" s="924"/>
      <c r="X243" s="924"/>
      <c r="Y243" s="924"/>
      <c r="Z243" s="924"/>
      <c r="AA243" s="924"/>
      <c r="AB243" s="924"/>
      <c r="AC243" s="924"/>
      <c r="AD243" s="924"/>
      <c r="AE243" s="924"/>
      <c r="AF243" s="924"/>
      <c r="AG243" s="924"/>
      <c r="AH243" s="924"/>
      <c r="AI243" s="924"/>
      <c r="AJ243" s="924"/>
      <c r="AK243" s="924"/>
      <c r="AL243" s="924"/>
      <c r="AM243" s="924"/>
      <c r="AN243" s="924"/>
      <c r="AO243" s="924"/>
      <c r="AP243" s="924"/>
      <c r="AQ243" s="924"/>
      <c r="AR243" s="924"/>
    </row>
    <row r="244" spans="1:44" s="58" customFormat="1" ht="18" customHeight="1">
      <c r="A244" s="923" t="s">
        <v>35</v>
      </c>
      <c r="B244" s="923" t="s">
        <v>0</v>
      </c>
      <c r="C244" s="923" t="s">
        <v>1</v>
      </c>
      <c r="D244" s="923" t="s">
        <v>36</v>
      </c>
      <c r="E244" s="923" t="s">
        <v>37</v>
      </c>
      <c r="F244" s="923"/>
      <c r="G244" s="923"/>
      <c r="H244" s="923"/>
      <c r="I244" s="923"/>
      <c r="J244" s="923"/>
      <c r="K244" s="923"/>
      <c r="L244" s="923"/>
      <c r="M244" s="923"/>
      <c r="N244" s="923"/>
      <c r="O244" s="923"/>
      <c r="P244" s="923"/>
      <c r="Q244" s="923"/>
      <c r="R244" s="923"/>
      <c r="S244" s="918" t="s">
        <v>38</v>
      </c>
      <c r="T244" s="918" t="s">
        <v>39</v>
      </c>
      <c r="U244" s="918" t="s">
        <v>40</v>
      </c>
      <c r="V244" s="923" t="s">
        <v>41</v>
      </c>
      <c r="W244" s="923"/>
      <c r="X244" s="923"/>
      <c r="Y244" s="923"/>
      <c r="Z244" s="923"/>
      <c r="AA244" s="923"/>
      <c r="AB244" s="923"/>
      <c r="AC244" s="923"/>
      <c r="AD244" s="923"/>
      <c r="AE244" s="923"/>
      <c r="AF244" s="923"/>
      <c r="AG244" s="923"/>
      <c r="AH244" s="923"/>
      <c r="AI244" s="923"/>
      <c r="AJ244" s="918" t="s">
        <v>42</v>
      </c>
      <c r="AK244" s="918" t="s">
        <v>43</v>
      </c>
      <c r="AL244" s="918" t="s">
        <v>44</v>
      </c>
      <c r="AM244" s="918" t="s">
        <v>45</v>
      </c>
      <c r="AN244" s="918" t="s">
        <v>46</v>
      </c>
      <c r="AO244" s="918" t="s">
        <v>47</v>
      </c>
      <c r="AP244" s="918" t="s">
        <v>48</v>
      </c>
      <c r="AQ244" s="918" t="s">
        <v>49</v>
      </c>
      <c r="AR244" s="918" t="s">
        <v>2</v>
      </c>
    </row>
    <row r="245" spans="1:44" s="58" customFormat="1" ht="72.75" customHeight="1">
      <c r="A245" s="923"/>
      <c r="B245" s="923"/>
      <c r="C245" s="923"/>
      <c r="D245" s="923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8"/>
      <c r="T245" s="918"/>
      <c r="U245" s="918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8"/>
      <c r="AK245" s="918"/>
      <c r="AL245" s="918"/>
      <c r="AM245" s="918"/>
      <c r="AN245" s="918"/>
      <c r="AO245" s="918"/>
      <c r="AP245" s="918"/>
      <c r="AQ245" s="918"/>
      <c r="AR245" s="918"/>
    </row>
    <row r="246" spans="1:44" s="69" customFormat="1" ht="20.100000000000001" customHeight="1">
      <c r="A246" s="919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0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0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0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0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0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0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1"/>
      <c r="B253" s="922" t="s">
        <v>15</v>
      </c>
      <c r="C253" s="922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4" t="s">
        <v>112</v>
      </c>
      <c r="B254" s="924"/>
      <c r="C254" s="924"/>
      <c r="D254" s="924"/>
      <c r="E254" s="924"/>
      <c r="F254" s="924"/>
      <c r="G254" s="924"/>
      <c r="H254" s="924"/>
      <c r="I254" s="924"/>
      <c r="J254" s="924"/>
      <c r="K254" s="924"/>
      <c r="L254" s="924"/>
      <c r="M254" s="924"/>
      <c r="N254" s="924"/>
      <c r="O254" s="924"/>
      <c r="P254" s="924"/>
      <c r="Q254" s="924"/>
      <c r="R254" s="924"/>
      <c r="S254" s="924"/>
      <c r="T254" s="924"/>
      <c r="U254" s="924"/>
      <c r="V254" s="924"/>
      <c r="W254" s="924"/>
      <c r="X254" s="924"/>
      <c r="Y254" s="924"/>
      <c r="Z254" s="924"/>
      <c r="AA254" s="924"/>
      <c r="AB254" s="924"/>
      <c r="AC254" s="924"/>
      <c r="AD254" s="924"/>
      <c r="AE254" s="924"/>
      <c r="AF254" s="924"/>
      <c r="AG254" s="924"/>
      <c r="AH254" s="924"/>
      <c r="AI254" s="924"/>
      <c r="AJ254" s="924"/>
      <c r="AK254" s="924"/>
      <c r="AL254" s="924"/>
      <c r="AM254" s="924"/>
      <c r="AN254" s="924"/>
      <c r="AO254" s="924"/>
      <c r="AP254" s="924"/>
      <c r="AQ254" s="924"/>
      <c r="AR254" s="924"/>
    </row>
    <row r="255" spans="1:44" s="58" customFormat="1" ht="18" customHeight="1">
      <c r="A255" s="923" t="s">
        <v>35</v>
      </c>
      <c r="B255" s="923" t="s">
        <v>0</v>
      </c>
      <c r="C255" s="923" t="s">
        <v>1</v>
      </c>
      <c r="D255" s="923" t="s">
        <v>36</v>
      </c>
      <c r="E255" s="923" t="s">
        <v>37</v>
      </c>
      <c r="F255" s="923"/>
      <c r="G255" s="923"/>
      <c r="H255" s="923"/>
      <c r="I255" s="923"/>
      <c r="J255" s="923"/>
      <c r="K255" s="923"/>
      <c r="L255" s="923"/>
      <c r="M255" s="923"/>
      <c r="N255" s="923"/>
      <c r="O255" s="923"/>
      <c r="P255" s="923"/>
      <c r="Q255" s="923"/>
      <c r="R255" s="923"/>
      <c r="S255" s="918" t="s">
        <v>38</v>
      </c>
      <c r="T255" s="918" t="s">
        <v>39</v>
      </c>
      <c r="U255" s="918" t="s">
        <v>40</v>
      </c>
      <c r="V255" s="923" t="s">
        <v>41</v>
      </c>
      <c r="W255" s="923"/>
      <c r="X255" s="923"/>
      <c r="Y255" s="923"/>
      <c r="Z255" s="923"/>
      <c r="AA255" s="923"/>
      <c r="AB255" s="923"/>
      <c r="AC255" s="923"/>
      <c r="AD255" s="923"/>
      <c r="AE255" s="923"/>
      <c r="AF255" s="923"/>
      <c r="AG255" s="923"/>
      <c r="AH255" s="923"/>
      <c r="AI255" s="923"/>
      <c r="AJ255" s="918" t="s">
        <v>42</v>
      </c>
      <c r="AK255" s="918" t="s">
        <v>43</v>
      </c>
      <c r="AL255" s="918" t="s">
        <v>44</v>
      </c>
      <c r="AM255" s="918" t="s">
        <v>45</v>
      </c>
      <c r="AN255" s="918" t="s">
        <v>46</v>
      </c>
      <c r="AO255" s="918" t="s">
        <v>47</v>
      </c>
      <c r="AP255" s="918" t="s">
        <v>48</v>
      </c>
      <c r="AQ255" s="918" t="s">
        <v>49</v>
      </c>
      <c r="AR255" s="918" t="s">
        <v>2</v>
      </c>
    </row>
    <row r="256" spans="1:44" s="58" customFormat="1" ht="72.75" customHeight="1">
      <c r="A256" s="923"/>
      <c r="B256" s="923"/>
      <c r="C256" s="923"/>
      <c r="D256" s="923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8"/>
      <c r="T256" s="918"/>
      <c r="U256" s="918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8"/>
      <c r="AK256" s="918"/>
      <c r="AL256" s="918"/>
      <c r="AM256" s="918"/>
      <c r="AN256" s="918"/>
      <c r="AO256" s="918"/>
      <c r="AP256" s="918"/>
      <c r="AQ256" s="918"/>
      <c r="AR256" s="918"/>
    </row>
    <row r="257" spans="1:44" s="69" customFormat="1" ht="20.100000000000001" customHeight="1">
      <c r="A257" s="919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0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0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0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0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0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0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1"/>
      <c r="B264" s="922" t="s">
        <v>15</v>
      </c>
      <c r="C264" s="922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59" t="e">
        <f>UPPER(#REF!)</f>
        <v>#REF!</v>
      </c>
      <c r="B1" s="659"/>
      <c r="C1" s="659"/>
      <c r="D1" s="659"/>
      <c r="E1" s="659"/>
      <c r="F1" s="659"/>
      <c r="G1" s="659"/>
      <c r="H1" s="659"/>
      <c r="I1" s="659"/>
      <c r="J1" s="5" t="s">
        <v>3</v>
      </c>
      <c r="K1" s="24">
        <v>1</v>
      </c>
    </row>
    <row r="2" spans="1:12" ht="24" customHeight="1">
      <c r="A2" s="659" t="e">
        <f>UPPER(#REF!)</f>
        <v>#REF!</v>
      </c>
      <c r="B2" s="659"/>
      <c r="C2" s="659"/>
      <c r="D2" s="659"/>
      <c r="E2" s="659"/>
      <c r="F2" s="659"/>
      <c r="G2" s="659"/>
      <c r="H2" s="659"/>
      <c r="I2" s="659"/>
    </row>
    <row r="3" spans="1:12" ht="32.25" customHeight="1">
      <c r="A3" s="944" t="e">
        <f>"Tư Vấn Giám Sát: "&amp;#REF!</f>
        <v>#REF!</v>
      </c>
      <c r="B3" s="944"/>
      <c r="C3" s="944"/>
      <c r="D3" s="944"/>
      <c r="E3" s="944"/>
      <c r="F3" s="944"/>
      <c r="G3" s="944"/>
      <c r="H3" s="944"/>
      <c r="I3" s="944"/>
    </row>
    <row r="4" spans="1:12" ht="33.75" customHeight="1" thickBot="1">
      <c r="A4" s="944" t="e">
        <f>"Nhà thầu: "&amp;#REF!</f>
        <v>#REF!</v>
      </c>
      <c r="B4" s="944"/>
      <c r="C4" s="944"/>
      <c r="D4" s="944"/>
      <c r="E4" s="944"/>
      <c r="F4" s="944"/>
      <c r="G4" s="944"/>
      <c r="H4" s="944"/>
      <c r="I4" s="944"/>
    </row>
    <row r="5" spans="1:12" ht="24.75" customHeight="1" thickTop="1">
      <c r="A5" s="945" t="s">
        <v>11</v>
      </c>
      <c r="B5" s="945"/>
      <c r="C5" s="945"/>
      <c r="D5" s="945"/>
      <c r="E5" s="945"/>
      <c r="F5" s="945"/>
      <c r="G5" s="945"/>
      <c r="H5" s="945"/>
      <c r="I5" s="94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6" t="s">
        <v>12</v>
      </c>
      <c r="C10" s="946"/>
      <c r="D10" s="946"/>
      <c r="E10" s="28" t="s">
        <v>13</v>
      </c>
      <c r="F10" s="946" t="s">
        <v>4</v>
      </c>
      <c r="G10" s="946"/>
      <c r="H10" s="946" t="s">
        <v>2</v>
      </c>
      <c r="I10" s="946"/>
    </row>
    <row r="11" spans="1:12" ht="18" customHeight="1">
      <c r="A11" s="27">
        <f>IF(B11="","",COUNTA(B$11:$C11))</f>
        <v>1</v>
      </c>
      <c r="B11" s="938">
        <v>36</v>
      </c>
      <c r="C11" s="938"/>
      <c r="D11" s="938"/>
      <c r="E11" s="19" t="s">
        <v>14</v>
      </c>
      <c r="F11" s="939" t="str" cm="1">
        <f t="array" aca="1" ref="F11" ca="1">IFERROR(INDIRECT("KL."&amp;$B11&amp;"!A1"),"")</f>
        <v/>
      </c>
      <c r="G11" s="939"/>
      <c r="H11" s="947"/>
      <c r="I11" s="947"/>
      <c r="L11" s="20"/>
    </row>
    <row r="12" spans="1:12" ht="18" customHeight="1">
      <c r="A12" s="27">
        <f>IF(B12="","",COUNTA(B$11:$C12))</f>
        <v>2</v>
      </c>
      <c r="B12" s="938">
        <v>35</v>
      </c>
      <c r="C12" s="938"/>
      <c r="D12" s="938"/>
      <c r="E12" s="18" t="s">
        <v>14</v>
      </c>
      <c r="F12" s="939" t="str" cm="1">
        <f t="array" aca="1" ref="F12" ca="1">IFERROR(INDIRECT("KL."&amp;$B12&amp;"!A1"),"")</f>
        <v/>
      </c>
      <c r="G12" s="939"/>
      <c r="H12" s="940"/>
      <c r="I12" s="940"/>
      <c r="L12" s="20"/>
    </row>
    <row r="13" spans="1:12" ht="18" customHeight="1">
      <c r="A13" s="27">
        <v>3</v>
      </c>
      <c r="B13" s="938">
        <v>34</v>
      </c>
      <c r="C13" s="938"/>
      <c r="D13" s="938"/>
      <c r="E13" s="18" t="s">
        <v>14</v>
      </c>
      <c r="F13" s="939" t="str" cm="1">
        <f t="array" aca="1" ref="F13" ca="1">IFERROR(INDIRECT("KL."&amp;$B13&amp;"!A1"),"")</f>
        <v/>
      </c>
      <c r="G13" s="939"/>
      <c r="H13" s="940"/>
      <c r="I13" s="940"/>
      <c r="L13" s="20"/>
    </row>
    <row r="14" spans="1:12" ht="18" customHeight="1">
      <c r="A14" s="27">
        <v>4</v>
      </c>
      <c r="B14" s="938">
        <v>33</v>
      </c>
      <c r="C14" s="938"/>
      <c r="D14" s="938"/>
      <c r="E14" s="18" t="s">
        <v>14</v>
      </c>
      <c r="F14" s="939" t="str" cm="1">
        <f t="array" aca="1" ref="F14" ca="1">IFERROR(INDIRECT("KL."&amp;$B14&amp;"!A1"),"")</f>
        <v/>
      </c>
      <c r="G14" s="939"/>
      <c r="H14" s="940"/>
      <c r="I14" s="940"/>
      <c r="L14" s="20"/>
    </row>
    <row r="15" spans="1:12" ht="18" customHeight="1">
      <c r="A15" s="27">
        <f>IF(B15="","",COUNTA(B$11:$C15))</f>
        <v>5</v>
      </c>
      <c r="B15" s="938">
        <v>32</v>
      </c>
      <c r="C15" s="938"/>
      <c r="D15" s="938"/>
      <c r="E15" s="18" t="s">
        <v>14</v>
      </c>
      <c r="F15" s="939" t="str" cm="1">
        <f t="array" aca="1" ref="F15" ca="1">IFERROR(INDIRECT("KL."&amp;$B15&amp;"!A1"),"")</f>
        <v/>
      </c>
      <c r="G15" s="939"/>
      <c r="H15" s="940"/>
      <c r="I15" s="940"/>
    </row>
    <row r="16" spans="1:12" ht="18" customHeight="1">
      <c r="A16" s="27">
        <f>IF(B16="","",COUNTA(B$11:$C16))</f>
        <v>6</v>
      </c>
      <c r="B16" s="938">
        <v>31</v>
      </c>
      <c r="C16" s="938"/>
      <c r="D16" s="938"/>
      <c r="E16" s="18" t="s">
        <v>14</v>
      </c>
      <c r="F16" s="939" t="str" cm="1">
        <f t="array" aca="1" ref="F16" ca="1">IFERROR(INDIRECT("KL."&amp;$B16&amp;"!A1"),"")</f>
        <v/>
      </c>
      <c r="G16" s="939"/>
      <c r="H16" s="940"/>
      <c r="I16" s="940"/>
    </row>
    <row r="17" spans="1:9" ht="18" customHeight="1">
      <c r="A17" s="27">
        <f>IF(B17="","",COUNTA(B$11:$C17))</f>
        <v>7</v>
      </c>
      <c r="B17" s="938">
        <v>30</v>
      </c>
      <c r="C17" s="938"/>
      <c r="D17" s="938"/>
      <c r="E17" s="18" t="s">
        <v>14</v>
      </c>
      <c r="F17" s="939" t="str" cm="1">
        <f t="array" aca="1" ref="F17" ca="1">IFERROR(INDIRECT("KL."&amp;$B17&amp;"!A1"),"")</f>
        <v/>
      </c>
      <c r="G17" s="939"/>
      <c r="H17" s="940"/>
      <c r="I17" s="940"/>
    </row>
    <row r="18" spans="1:9" ht="18" customHeight="1">
      <c r="A18" s="27">
        <f>IF(B18="","",COUNTA(B$11:$C18))</f>
        <v>8</v>
      </c>
      <c r="B18" s="938">
        <v>29</v>
      </c>
      <c r="C18" s="938"/>
      <c r="D18" s="938"/>
      <c r="E18" s="18" t="s">
        <v>14</v>
      </c>
      <c r="F18" s="939" t="str" cm="1">
        <f t="array" aca="1" ref="F18" ca="1">IFERROR(INDIRECT("KL."&amp;$B18&amp;"!A1"),"")</f>
        <v/>
      </c>
      <c r="G18" s="939"/>
      <c r="H18" s="940"/>
      <c r="I18" s="940"/>
    </row>
    <row r="19" spans="1:9" ht="18" customHeight="1">
      <c r="A19" s="27">
        <f>IF(B19="","",COUNTA(B$11:$C19))</f>
        <v>9</v>
      </c>
      <c r="B19" s="938">
        <v>28</v>
      </c>
      <c r="C19" s="938"/>
      <c r="D19" s="938"/>
      <c r="E19" s="18" t="s">
        <v>14</v>
      </c>
      <c r="F19" s="939" t="str" cm="1">
        <f t="array" aca="1" ref="F19" ca="1">IFERROR(INDIRECT("KL."&amp;$B19&amp;"!A1"),"")</f>
        <v/>
      </c>
      <c r="G19" s="939"/>
      <c r="H19" s="940"/>
      <c r="I19" s="940"/>
    </row>
    <row r="20" spans="1:9" ht="18" customHeight="1">
      <c r="A20" s="27">
        <f>IF(B20="","",COUNTA(B$11:$C20))</f>
        <v>10</v>
      </c>
      <c r="B20" s="938">
        <v>27</v>
      </c>
      <c r="C20" s="938"/>
      <c r="D20" s="938"/>
      <c r="E20" s="18" t="s">
        <v>14</v>
      </c>
      <c r="F20" s="939" t="str" cm="1">
        <f t="array" aca="1" ref="F20" ca="1">IFERROR(INDIRECT("KL."&amp;$B20&amp;"!A1"),"")</f>
        <v/>
      </c>
      <c r="G20" s="939"/>
      <c r="H20" s="940"/>
      <c r="I20" s="940"/>
    </row>
    <row r="21" spans="1:9" ht="18" customHeight="1">
      <c r="A21" s="27">
        <f>IF(B21="","",COUNTA(B$11:$C21))</f>
        <v>11</v>
      </c>
      <c r="B21" s="938">
        <v>26</v>
      </c>
      <c r="C21" s="938"/>
      <c r="D21" s="938"/>
      <c r="E21" s="18" t="s">
        <v>14</v>
      </c>
      <c r="F21" s="939" t="str" cm="1">
        <f t="array" aca="1" ref="F21" ca="1">IFERROR(INDIRECT("KL."&amp;$B21&amp;"!A1"),"")</f>
        <v/>
      </c>
      <c r="G21" s="939"/>
      <c r="H21" s="940"/>
      <c r="I21" s="940"/>
    </row>
    <row r="22" spans="1:9" ht="18" customHeight="1">
      <c r="A22" s="27">
        <f>IF(B22="","",COUNTA(B$11:$C22))</f>
        <v>12</v>
      </c>
      <c r="B22" s="938">
        <v>25</v>
      </c>
      <c r="C22" s="938"/>
      <c r="D22" s="938"/>
      <c r="E22" s="18" t="s">
        <v>14</v>
      </c>
      <c r="F22" s="939" t="str" cm="1">
        <f t="array" aca="1" ref="F22" ca="1">IFERROR(INDIRECT("KL."&amp;$B22&amp;"!A1"),"")</f>
        <v/>
      </c>
      <c r="G22" s="939"/>
      <c r="H22" s="940"/>
      <c r="I22" s="940"/>
    </row>
    <row r="23" spans="1:9" ht="18" customHeight="1">
      <c r="A23" s="27">
        <f>IF(B23="","",COUNTA(B$11:$C23))</f>
        <v>13</v>
      </c>
      <c r="B23" s="938">
        <v>24</v>
      </c>
      <c r="C23" s="938"/>
      <c r="D23" s="938"/>
      <c r="E23" s="18" t="s">
        <v>14</v>
      </c>
      <c r="F23" s="939" t="str" cm="1">
        <f t="array" aca="1" ref="F23" ca="1">IFERROR(INDIRECT("KL."&amp;$B23&amp;"!A1"),"")</f>
        <v/>
      </c>
      <c r="G23" s="939"/>
      <c r="H23" s="940"/>
      <c r="I23" s="940"/>
    </row>
    <row r="24" spans="1:9" ht="18" customHeight="1">
      <c r="A24" s="27">
        <f>IF(B24="","",COUNTA(B$11:$C24))</f>
        <v>14</v>
      </c>
      <c r="B24" s="938">
        <v>23</v>
      </c>
      <c r="C24" s="938"/>
      <c r="D24" s="938"/>
      <c r="E24" s="18" t="s">
        <v>14</v>
      </c>
      <c r="F24" s="939" t="str" cm="1">
        <f t="array" aca="1" ref="F24" ca="1">IFERROR(INDIRECT("KL."&amp;$B24&amp;"!A1"),"")</f>
        <v/>
      </c>
      <c r="G24" s="939"/>
      <c r="H24" s="940"/>
      <c r="I24" s="940"/>
    </row>
    <row r="25" spans="1:9" ht="18" customHeight="1">
      <c r="A25" s="27">
        <f>IF(B25="","",COUNTA(B$11:$C25))</f>
        <v>15</v>
      </c>
      <c r="B25" s="938">
        <v>22</v>
      </c>
      <c r="C25" s="938"/>
      <c r="D25" s="938"/>
      <c r="E25" s="18" t="s">
        <v>14</v>
      </c>
      <c r="F25" s="939" t="str" cm="1">
        <f t="array" aca="1" ref="F25" ca="1">IFERROR(INDIRECT("KL."&amp;$B25&amp;"!A1"),"")</f>
        <v/>
      </c>
      <c r="G25" s="939"/>
      <c r="H25" s="940"/>
      <c r="I25" s="940"/>
    </row>
    <row r="26" spans="1:9" ht="18" customHeight="1">
      <c r="A26" s="27">
        <f>IF(B26="","",COUNTA(B$11:$C26))</f>
        <v>16</v>
      </c>
      <c r="B26" s="938">
        <v>21</v>
      </c>
      <c r="C26" s="938"/>
      <c r="D26" s="938"/>
      <c r="E26" s="18" t="s">
        <v>14</v>
      </c>
      <c r="F26" s="939" t="str" cm="1">
        <f t="array" aca="1" ref="F26" ca="1">IFERROR(INDIRECT("KL."&amp;$B26&amp;"!A1"),"")</f>
        <v/>
      </c>
      <c r="G26" s="939"/>
      <c r="H26" s="940"/>
      <c r="I26" s="940"/>
    </row>
    <row r="27" spans="1:9" ht="18" customHeight="1">
      <c r="A27" s="27">
        <f>IF(B27="","",COUNTA(B$11:$C27))</f>
        <v>17</v>
      </c>
      <c r="B27" s="938">
        <v>20</v>
      </c>
      <c r="C27" s="938"/>
      <c r="D27" s="938"/>
      <c r="E27" s="18" t="s">
        <v>14</v>
      </c>
      <c r="F27" s="939" t="str" cm="1">
        <f t="array" aca="1" ref="F27" ca="1">IFERROR(INDIRECT("KL."&amp;$B27&amp;"!A1"),"")</f>
        <v/>
      </c>
      <c r="G27" s="939"/>
      <c r="H27" s="940"/>
      <c r="I27" s="940"/>
    </row>
    <row r="28" spans="1:9" ht="18" customHeight="1">
      <c r="A28" s="27">
        <f>IF(B28="","",COUNTA(B$11:$C28))</f>
        <v>18</v>
      </c>
      <c r="B28" s="938">
        <v>19</v>
      </c>
      <c r="C28" s="938"/>
      <c r="D28" s="938"/>
      <c r="E28" s="18" t="s">
        <v>14</v>
      </c>
      <c r="F28" s="939" t="str" cm="1">
        <f t="array" aca="1" ref="F28" ca="1">IFERROR(INDIRECT("KL."&amp;$B28&amp;"!A1"),"")</f>
        <v/>
      </c>
      <c r="G28" s="939"/>
      <c r="H28" s="940"/>
      <c r="I28" s="940"/>
    </row>
    <row r="29" spans="1:9" ht="18" customHeight="1">
      <c r="A29" s="27">
        <f>IF(B29="","",COUNTA(B$11:$C29))</f>
        <v>19</v>
      </c>
      <c r="B29" s="938">
        <v>18</v>
      </c>
      <c r="C29" s="938"/>
      <c r="D29" s="938"/>
      <c r="E29" s="18" t="s">
        <v>14</v>
      </c>
      <c r="F29" s="939" t="str" cm="1">
        <f t="array" aca="1" ref="F29" ca="1">IFERROR(INDIRECT("KL."&amp;$B29&amp;"!A1"),"")</f>
        <v/>
      </c>
      <c r="G29" s="939"/>
      <c r="H29" s="940"/>
      <c r="I29" s="940"/>
    </row>
    <row r="30" spans="1:9" ht="18" customHeight="1">
      <c r="A30" s="27">
        <f>IF(B30="","",COUNTA(B$11:$C30))</f>
        <v>20</v>
      </c>
      <c r="B30" s="938">
        <v>17</v>
      </c>
      <c r="C30" s="938"/>
      <c r="D30" s="938"/>
      <c r="E30" s="18" t="s">
        <v>14</v>
      </c>
      <c r="F30" s="939" t="str" cm="1">
        <f t="array" aca="1" ref="F30" ca="1">IFERROR(INDIRECT("KL."&amp;$B30&amp;"!A1"),"")</f>
        <v/>
      </c>
      <c r="G30" s="939"/>
      <c r="H30" s="940"/>
      <c r="I30" s="940"/>
    </row>
    <row r="31" spans="1:9" ht="18" customHeight="1">
      <c r="A31" s="27">
        <f>IF(B31="","",COUNTA(B$11:$C31))</f>
        <v>21</v>
      </c>
      <c r="B31" s="938">
        <v>16</v>
      </c>
      <c r="C31" s="938"/>
      <c r="D31" s="938"/>
      <c r="E31" s="18" t="s">
        <v>14</v>
      </c>
      <c r="F31" s="939" t="str" cm="1">
        <f t="array" aca="1" ref="F31" ca="1">IFERROR(INDIRECT("KL."&amp;$B31&amp;"!A1"),"")</f>
        <v/>
      </c>
      <c r="G31" s="939"/>
      <c r="H31" s="940"/>
      <c r="I31" s="940"/>
    </row>
    <row r="32" spans="1:9" ht="18" customHeight="1">
      <c r="A32" s="27">
        <f>IF(B32="","",COUNTA(B$11:$C32))</f>
        <v>22</v>
      </c>
      <c r="B32" s="938">
        <v>15</v>
      </c>
      <c r="C32" s="938"/>
      <c r="D32" s="938"/>
      <c r="E32" s="18" t="s">
        <v>14</v>
      </c>
      <c r="F32" s="939" t="str" cm="1">
        <f t="array" aca="1" ref="F32" ca="1">IFERROR(INDIRECT("KL."&amp;$B32&amp;"!A1"),"")</f>
        <v/>
      </c>
      <c r="G32" s="939"/>
      <c r="H32" s="940"/>
      <c r="I32" s="940"/>
    </row>
    <row r="33" spans="1:9" ht="18" customHeight="1">
      <c r="A33" s="27">
        <f>IF(B33="","",COUNTA(B$11:$C33))</f>
        <v>23</v>
      </c>
      <c r="B33" s="938">
        <v>14</v>
      </c>
      <c r="C33" s="938"/>
      <c r="D33" s="938"/>
      <c r="E33" s="18" t="s">
        <v>14</v>
      </c>
      <c r="F33" s="939" t="str" cm="1">
        <f t="array" aca="1" ref="F33" ca="1">IFERROR(INDIRECT("KL."&amp;$B33&amp;"!A1"),"")</f>
        <v/>
      </c>
      <c r="G33" s="939"/>
      <c r="H33" s="940"/>
      <c r="I33" s="940"/>
    </row>
    <row r="34" spans="1:9" ht="18" customHeight="1">
      <c r="A34" s="27">
        <f>IF(B34="","",COUNTA(B$11:$C34))</f>
        <v>24</v>
      </c>
      <c r="B34" s="938">
        <v>13</v>
      </c>
      <c r="C34" s="938"/>
      <c r="D34" s="938"/>
      <c r="E34" s="18" t="s">
        <v>14</v>
      </c>
      <c r="F34" s="939" t="str" cm="1">
        <f t="array" aca="1" ref="F34" ca="1">IFERROR(INDIRECT("KL."&amp;$B34&amp;"!A1"),"")</f>
        <v/>
      </c>
      <c r="G34" s="939"/>
      <c r="H34" s="940"/>
      <c r="I34" s="940"/>
    </row>
    <row r="35" spans="1:9" ht="18" customHeight="1">
      <c r="A35" s="27">
        <f>IF(B35="","",COUNTA(B$11:$C35))</f>
        <v>25</v>
      </c>
      <c r="B35" s="938">
        <v>12</v>
      </c>
      <c r="C35" s="938"/>
      <c r="D35" s="938"/>
      <c r="E35" s="18" t="s">
        <v>14</v>
      </c>
      <c r="F35" s="939" t="str" cm="1">
        <f t="array" aca="1" ref="F35" ca="1">IFERROR(INDIRECT("KL."&amp;$B35&amp;"!A1"),"")</f>
        <v/>
      </c>
      <c r="G35" s="939"/>
      <c r="H35" s="940"/>
      <c r="I35" s="940"/>
    </row>
    <row r="36" spans="1:9" ht="18" customHeight="1">
      <c r="A36" s="27">
        <f>IF(B36="","",COUNTA(B$11:$C36))</f>
        <v>26</v>
      </c>
      <c r="B36" s="938">
        <v>11</v>
      </c>
      <c r="C36" s="938"/>
      <c r="D36" s="938"/>
      <c r="E36" s="18" t="s">
        <v>14</v>
      </c>
      <c r="F36" s="939" t="str" cm="1">
        <f t="array" aca="1" ref="F36" ca="1">IFERROR(INDIRECT("KL."&amp;$B36&amp;"!A1"),"")</f>
        <v/>
      </c>
      <c r="G36" s="939"/>
      <c r="H36" s="940"/>
      <c r="I36" s="940"/>
    </row>
    <row r="37" spans="1:9" ht="18" customHeight="1">
      <c r="A37" s="27">
        <f>IF(B37="","",COUNTA(B$11:$C37))</f>
        <v>27</v>
      </c>
      <c r="B37" s="938">
        <v>10</v>
      </c>
      <c r="C37" s="938"/>
      <c r="D37" s="938"/>
      <c r="E37" s="18" t="s">
        <v>14</v>
      </c>
      <c r="F37" s="939" t="str" cm="1">
        <f t="array" aca="1" ref="F37" ca="1">IFERROR(INDIRECT("KL."&amp;$B37&amp;"!A1"),"")</f>
        <v/>
      </c>
      <c r="G37" s="939"/>
      <c r="H37" s="940"/>
      <c r="I37" s="940"/>
    </row>
    <row r="38" spans="1:9" ht="18" customHeight="1">
      <c r="A38" s="27">
        <f>IF(B38="","",COUNTA(B$11:$C38))</f>
        <v>28</v>
      </c>
      <c r="B38" s="938">
        <v>9</v>
      </c>
      <c r="C38" s="938"/>
      <c r="D38" s="938"/>
      <c r="E38" s="18" t="s">
        <v>14</v>
      </c>
      <c r="F38" s="939" t="str" cm="1">
        <f t="array" aca="1" ref="F38" ca="1">IFERROR(INDIRECT("KL."&amp;$B38&amp;"!A1"),"")</f>
        <v/>
      </c>
      <c r="G38" s="939"/>
      <c r="H38" s="940"/>
      <c r="I38" s="940"/>
    </row>
    <row r="39" spans="1:9" ht="18" customHeight="1">
      <c r="A39" s="27">
        <f>IF(B39="","",COUNTA(B$11:$C39))</f>
        <v>29</v>
      </c>
      <c r="B39" s="938">
        <v>8</v>
      </c>
      <c r="C39" s="938"/>
      <c r="D39" s="938"/>
      <c r="E39" s="18" t="s">
        <v>14</v>
      </c>
      <c r="F39" s="939" t="str" cm="1">
        <f t="array" aca="1" ref="F39" ca="1">IFERROR(INDIRECT("KL."&amp;$B39&amp;"!A1"),"")</f>
        <v/>
      </c>
      <c r="G39" s="939"/>
      <c r="H39" s="940"/>
      <c r="I39" s="940"/>
    </row>
    <row r="40" spans="1:9" ht="18" customHeight="1">
      <c r="A40" s="27">
        <f>IF(B40="","",COUNTA(B$11:$C40))</f>
        <v>30</v>
      </c>
      <c r="B40" s="938">
        <v>7</v>
      </c>
      <c r="C40" s="938"/>
      <c r="D40" s="938"/>
      <c r="E40" s="18" t="s">
        <v>14</v>
      </c>
      <c r="F40" s="939" t="str" cm="1">
        <f t="array" aca="1" ref="F40" ca="1">IFERROR(INDIRECT("KL."&amp;$B40&amp;"!A1"),"")</f>
        <v/>
      </c>
      <c r="G40" s="939"/>
      <c r="H40" s="940"/>
      <c r="I40" s="940"/>
    </row>
    <row r="41" spans="1:9" ht="18" customHeight="1">
      <c r="A41" s="27">
        <f>IF(B41="","",COUNTA(B$11:$C41))</f>
        <v>31</v>
      </c>
      <c r="B41" s="938">
        <v>6</v>
      </c>
      <c r="C41" s="938"/>
      <c r="D41" s="938"/>
      <c r="E41" s="18" t="s">
        <v>14</v>
      </c>
      <c r="F41" s="939" t="str" cm="1">
        <f t="array" aca="1" ref="F41" ca="1">IFERROR(INDIRECT("KL."&amp;$B41&amp;"!A1"),"")</f>
        <v/>
      </c>
      <c r="G41" s="939"/>
      <c r="H41" s="940"/>
      <c r="I41" s="940"/>
    </row>
    <row r="42" spans="1:9" ht="18" customHeight="1">
      <c r="A42" s="27">
        <f>IF(B42="","",COUNTA(B$11:$C42))</f>
        <v>32</v>
      </c>
      <c r="B42" s="938">
        <v>5</v>
      </c>
      <c r="C42" s="938"/>
      <c r="D42" s="938"/>
      <c r="E42" s="18" t="s">
        <v>14</v>
      </c>
      <c r="F42" s="939" t="str" cm="1">
        <f t="array" aca="1" ref="F42" ca="1">IFERROR(INDIRECT("KL."&amp;$B42&amp;"!A1"),"")</f>
        <v/>
      </c>
      <c r="G42" s="939"/>
      <c r="H42" s="940"/>
      <c r="I42" s="940"/>
    </row>
    <row r="43" spans="1:9" ht="18" customHeight="1">
      <c r="A43" s="27">
        <f>IF(B43="","",COUNTA(B$11:$C43))</f>
        <v>33</v>
      </c>
      <c r="B43" s="938">
        <v>4</v>
      </c>
      <c r="C43" s="938"/>
      <c r="D43" s="938"/>
      <c r="E43" s="18" t="s">
        <v>14</v>
      </c>
      <c r="F43" s="939" t="str" cm="1">
        <f t="array" aca="1" ref="F43" ca="1">IFERROR(INDIRECT("KL."&amp;$B43&amp;"!A1"),"")</f>
        <v/>
      </c>
      <c r="G43" s="939"/>
      <c r="H43" s="940"/>
      <c r="I43" s="940"/>
    </row>
    <row r="44" spans="1:9" ht="18" customHeight="1">
      <c r="A44" s="27">
        <f>IF(B44="","",COUNTA(B$11:$C44))</f>
        <v>34</v>
      </c>
      <c r="B44" s="938">
        <v>3</v>
      </c>
      <c r="C44" s="938"/>
      <c r="D44" s="938"/>
      <c r="E44" s="18" t="s">
        <v>14</v>
      </c>
      <c r="F44" s="939" t="str" cm="1">
        <f t="array" aca="1" ref="F44" ca="1">IFERROR(INDIRECT("KL."&amp;$B44&amp;"!A1"),"")</f>
        <v/>
      </c>
      <c r="G44" s="939"/>
      <c r="H44" s="940"/>
      <c r="I44" s="940"/>
    </row>
    <row r="45" spans="1:9" ht="18" customHeight="1">
      <c r="A45" s="27">
        <f>IF(B45="","",COUNTA(B$11:$C45))</f>
        <v>35</v>
      </c>
      <c r="B45" s="938">
        <v>2</v>
      </c>
      <c r="C45" s="938"/>
      <c r="D45" s="938"/>
      <c r="E45" s="18" t="s">
        <v>14</v>
      </c>
      <c r="F45" s="939" t="str" cm="1">
        <f t="array" aca="1" ref="F45" ca="1">IFERROR(INDIRECT("KL."&amp;$B45&amp;"!A1"),"")</f>
        <v/>
      </c>
      <c r="G45" s="939"/>
      <c r="H45" s="940"/>
      <c r="I45" s="940"/>
    </row>
    <row r="46" spans="1:9" ht="18" customHeight="1">
      <c r="A46" s="27">
        <f>IF(B46="","",COUNTA(B$11:$C46))</f>
        <v>36</v>
      </c>
      <c r="B46" s="938">
        <v>1</v>
      </c>
      <c r="C46" s="938"/>
      <c r="D46" s="938"/>
      <c r="E46" s="18" t="s">
        <v>14</v>
      </c>
      <c r="F46" s="939" t="str" cm="1">
        <f t="array" aca="1" ref="F46" ca="1">IFERROR(INDIRECT("KL."&amp;$B46&amp;"!A1"),"")</f>
        <v/>
      </c>
      <c r="G46" s="939"/>
      <c r="H46" s="940"/>
      <c r="I46" s="940"/>
    </row>
    <row r="47" spans="1:9" ht="3.75" customHeight="1">
      <c r="A47" s="948" t="str">
        <f>IF(B47="","",COUNTA(B$11:$C47))</f>
        <v/>
      </c>
      <c r="B47" s="949"/>
      <c r="C47" s="949"/>
      <c r="D47" s="949"/>
      <c r="E47" s="949"/>
      <c r="F47" s="949"/>
      <c r="G47" s="949"/>
      <c r="H47" s="949"/>
      <c r="I47" s="950"/>
    </row>
    <row r="48" spans="1:9" s="21" customFormat="1" ht="18" customHeight="1">
      <c r="A48" s="941" t="s">
        <v>15</v>
      </c>
      <c r="B48" s="941"/>
      <c r="C48" s="941"/>
      <c r="D48" s="941"/>
      <c r="E48" s="29" t="s">
        <v>14</v>
      </c>
      <c r="F48" s="942">
        <f ca="1">SUM(F11:G47)</f>
        <v>0</v>
      </c>
      <c r="G48" s="942"/>
      <c r="H48" s="943"/>
      <c r="I48" s="943"/>
    </row>
    <row r="49" spans="1:9" ht="15.6">
      <c r="A49" s="928" t="s">
        <v>9</v>
      </c>
      <c r="B49" s="928"/>
      <c r="C49" s="928"/>
      <c r="D49" s="928"/>
      <c r="E49" s="928"/>
      <c r="F49" s="928" t="s">
        <v>8</v>
      </c>
      <c r="G49" s="928"/>
      <c r="H49" s="928"/>
      <c r="I49" s="928"/>
    </row>
    <row r="50" spans="1:9" ht="15.75" customHeight="1">
      <c r="A50" s="929"/>
      <c r="B50" s="930"/>
      <c r="C50" s="930"/>
      <c r="D50" s="930"/>
      <c r="E50" s="931"/>
      <c r="F50" s="929"/>
      <c r="G50" s="930"/>
      <c r="H50" s="930"/>
      <c r="I50" s="931"/>
    </row>
    <row r="51" spans="1:9" ht="15" customHeight="1">
      <c r="A51" s="932"/>
      <c r="B51" s="933"/>
      <c r="C51" s="933"/>
      <c r="D51" s="933"/>
      <c r="E51" s="934"/>
      <c r="F51" s="932"/>
      <c r="G51" s="933"/>
      <c r="H51" s="933"/>
      <c r="I51" s="934"/>
    </row>
    <row r="52" spans="1:9" ht="15" customHeight="1">
      <c r="A52" s="932"/>
      <c r="B52" s="933"/>
      <c r="C52" s="933"/>
      <c r="D52" s="933"/>
      <c r="E52" s="934"/>
      <c r="F52" s="932"/>
      <c r="G52" s="933"/>
      <c r="H52" s="933"/>
      <c r="I52" s="934"/>
    </row>
    <row r="53" spans="1:9" ht="15" customHeight="1">
      <c r="A53" s="932"/>
      <c r="B53" s="933"/>
      <c r="C53" s="933"/>
      <c r="D53" s="933"/>
      <c r="E53" s="934"/>
      <c r="F53" s="932"/>
      <c r="G53" s="933"/>
      <c r="H53" s="933"/>
      <c r="I53" s="934"/>
    </row>
    <row r="54" spans="1:9" ht="15" customHeight="1">
      <c r="A54" s="932"/>
      <c r="B54" s="933"/>
      <c r="C54" s="933"/>
      <c r="D54" s="933"/>
      <c r="E54" s="934"/>
      <c r="F54" s="932"/>
      <c r="G54" s="933"/>
      <c r="H54" s="933"/>
      <c r="I54" s="934"/>
    </row>
    <row r="55" spans="1:9" ht="15.6">
      <c r="A55" s="935" t="e">
        <f>VLOOKUP($K$1,#REF!,17,0)</f>
        <v>#REF!</v>
      </c>
      <c r="B55" s="936"/>
      <c r="C55" s="936"/>
      <c r="D55" s="936"/>
      <c r="E55" s="937"/>
      <c r="F55" s="935" t="e">
        <f>VLOOKUP($K$1,#REF!,15,0)</f>
        <v>#REF!</v>
      </c>
      <c r="G55" s="936"/>
      <c r="H55" s="936"/>
      <c r="I55" s="937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65" t="e">
        <f>UPPER(#REF!)</f>
        <v>#REF!</v>
      </c>
      <c r="B1" s="965"/>
      <c r="C1" s="965"/>
      <c r="D1" s="965"/>
      <c r="E1" s="965"/>
      <c r="F1" s="965"/>
      <c r="G1" s="965"/>
      <c r="H1" s="965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6" t="e">
        <f>UPPER(#REF!)</f>
        <v>#REF!</v>
      </c>
      <c r="B2" s="966"/>
      <c r="C2" s="966"/>
      <c r="D2" s="966"/>
      <c r="E2" s="966"/>
      <c r="F2" s="966"/>
      <c r="G2" s="966"/>
      <c r="H2" s="966"/>
    </row>
    <row r="3" spans="1:10" ht="19.5" customHeight="1">
      <c r="A3" s="967" t="e">
        <f>"Chủ đầu tư: "&amp;#REF!</f>
        <v>#REF!</v>
      </c>
      <c r="B3" s="967"/>
      <c r="C3" s="967"/>
      <c r="D3" s="967"/>
      <c r="E3" s="967"/>
      <c r="F3" s="967"/>
      <c r="G3" s="967"/>
      <c r="H3" s="967"/>
    </row>
    <row r="4" spans="1:10" ht="29.25" customHeight="1">
      <c r="A4" s="968" t="e">
        <f>"Tư Vấn Giám Sát: "&amp;#REF!</f>
        <v>#REF!</v>
      </c>
      <c r="B4" s="968"/>
      <c r="C4" s="968"/>
      <c r="D4" s="968"/>
      <c r="E4" s="968"/>
      <c r="F4" s="968"/>
      <c r="G4" s="968"/>
      <c r="H4" s="968"/>
    </row>
    <row r="5" spans="1:10" ht="30" customHeight="1">
      <c r="A5" s="968" t="e">
        <f>"Nhà thầu: "&amp;#REF!</f>
        <v>#REF!</v>
      </c>
      <c r="B5" s="968"/>
      <c r="C5" s="968"/>
      <c r="D5" s="968"/>
      <c r="E5" s="968"/>
      <c r="F5" s="968"/>
      <c r="G5" s="968"/>
      <c r="H5" s="968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8" t="s">
        <v>22</v>
      </c>
      <c r="B7" s="958"/>
      <c r="C7" s="958"/>
      <c r="D7" s="958"/>
      <c r="E7" s="958"/>
      <c r="F7" s="958"/>
      <c r="G7" s="958"/>
      <c r="H7" s="958"/>
    </row>
    <row r="8" spans="1:10" ht="18.75" customHeight="1">
      <c r="A8" s="959" t="s">
        <v>18</v>
      </c>
      <c r="B8" s="959"/>
      <c r="C8" s="960" t="e">
        <f ca="1">+G16</f>
        <v>#REF!</v>
      </c>
      <c r="D8" s="960"/>
      <c r="E8" s="960"/>
      <c r="F8" s="37" t="s">
        <v>23</v>
      </c>
      <c r="G8" s="961">
        <v>6996</v>
      </c>
      <c r="H8" s="96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2" t="s">
        <v>6</v>
      </c>
      <c r="B10" s="962"/>
      <c r="C10" s="963" t="e">
        <f ca="1">VLOOKUP($J$1,#REF!,2,0)</f>
        <v>#REF!</v>
      </c>
      <c r="D10" s="963"/>
      <c r="E10" s="964"/>
      <c r="F10" s="964"/>
      <c r="G10" s="40"/>
      <c r="H10" s="41"/>
    </row>
    <row r="11" spans="1:10" ht="37.5" hidden="1" customHeight="1">
      <c r="A11" s="954"/>
      <c r="B11" s="954"/>
      <c r="C11" s="954"/>
      <c r="D11" s="954"/>
      <c r="E11" s="954"/>
      <c r="F11" s="954"/>
      <c r="G11" s="954"/>
      <c r="H11" s="954"/>
    </row>
    <row r="12" spans="1:10" ht="40.5" hidden="1" customHeight="1">
      <c r="A12" s="954"/>
      <c r="B12" s="954"/>
      <c r="C12" s="954"/>
      <c r="D12" s="954"/>
      <c r="E12" s="954"/>
      <c r="F12" s="954"/>
      <c r="G12" s="954"/>
      <c r="H12" s="95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4" t="s">
        <v>24</v>
      </c>
      <c r="C14" s="905"/>
      <c r="D14" s="905"/>
      <c r="E14" s="90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5">
        <f ca="1">+J1</f>
        <v>1</v>
      </c>
      <c r="C16" s="956"/>
      <c r="D16" s="956"/>
      <c r="E16" s="95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3" t="s">
        <v>21</v>
      </c>
      <c r="B30" s="953"/>
      <c r="C30" s="953"/>
      <c r="D30" s="953"/>
      <c r="E30" s="953" t="s">
        <v>8</v>
      </c>
      <c r="F30" s="953"/>
      <c r="G30" s="953"/>
      <c r="H30" s="953"/>
    </row>
    <row r="31" spans="1:8" ht="21" customHeight="1">
      <c r="A31" s="951"/>
      <c r="B31" s="951"/>
      <c r="C31" s="951"/>
      <c r="D31" s="951"/>
      <c r="E31" s="951"/>
      <c r="F31" s="951"/>
      <c r="G31" s="951"/>
      <c r="H31" s="951"/>
    </row>
    <row r="32" spans="1:8">
      <c r="A32" s="951"/>
      <c r="B32" s="951"/>
      <c r="C32" s="951"/>
      <c r="D32" s="951"/>
      <c r="E32" s="951"/>
      <c r="F32" s="951"/>
      <c r="G32" s="951"/>
      <c r="H32" s="951"/>
    </row>
    <row r="33" spans="1:8" ht="21" customHeight="1">
      <c r="A33" s="951"/>
      <c r="B33" s="951"/>
      <c r="C33" s="951"/>
      <c r="D33" s="951"/>
      <c r="E33" s="951"/>
      <c r="F33" s="951"/>
      <c r="G33" s="951"/>
      <c r="H33" s="951"/>
    </row>
    <row r="34" spans="1:8" ht="21" customHeight="1">
      <c r="A34" s="951"/>
      <c r="B34" s="951"/>
      <c r="C34" s="951"/>
      <c r="D34" s="951"/>
      <c r="E34" s="951"/>
      <c r="F34" s="951"/>
      <c r="G34" s="951"/>
      <c r="H34" s="951"/>
    </row>
    <row r="35" spans="1:8" ht="20.25" customHeight="1">
      <c r="A35" s="951"/>
      <c r="B35" s="951"/>
      <c r="C35" s="951"/>
      <c r="D35" s="951"/>
      <c r="E35" s="951"/>
      <c r="F35" s="951"/>
      <c r="G35" s="951"/>
      <c r="H35" s="951"/>
    </row>
    <row r="36" spans="1:8" ht="23.25" customHeight="1">
      <c r="A36" s="952" t="e">
        <f ca="1">VLOOKUP($J$1,#REF!,18,0)</f>
        <v>#REF!</v>
      </c>
      <c r="B36" s="952"/>
      <c r="C36" s="952"/>
      <c r="D36" s="952"/>
      <c r="E36" s="951" t="e">
        <f ca="1">VLOOKUP($J$1,#REF!,16,0)</f>
        <v>#REF!</v>
      </c>
      <c r="F36" s="951"/>
      <c r="G36" s="951"/>
      <c r="H36" s="951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2026-04-21T08:00:36Z</dcterms:modified>
</cp:coreProperties>
</file>